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4E48CCC6-AF7E-49DC-B939-65E3C81D9D28}" xr6:coauthVersionLast="47" xr6:coauthVersionMax="47" xr10:uidLastSave="{00000000-0000-0000-0000-000000000000}"/>
  <bookViews>
    <workbookView xWindow="30612" yWindow="-108" windowWidth="30936" windowHeight="16896" xr2:uid="{FE45FB3F-CCCF-40A1-9E9D-591620306463}"/>
  </bookViews>
  <sheets>
    <sheet name="McMillan LLP" sheetId="1" r:id="rId1"/>
  </sheets>
  <externalReferences>
    <externalReference r:id="rId2"/>
  </externalReferences>
  <definedNames>
    <definedName name="_xlnm.Print_Area" localSheetId="0">'McMillan LLP'!$A$1:$V$428</definedName>
    <definedName name="_xlnm.Print_Titles" localSheetId="0">'McMillan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28" i="1" l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<sst xmlns="http://schemas.openxmlformats.org/spreadsheetml/2006/main" count="1288" uniqueCount="1145">
  <si>
    <t>CANADIAN LAWYERS LIABILITY ASSURANCE SOCIETY (CLLAS)</t>
  </si>
  <si>
    <t>Open and Closed Claims Report</t>
  </si>
  <si>
    <t>McMillan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</si>
  <si>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</si>
  <si>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</si>
  <si>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</si>
  <si>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</si>
  <si>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</si>
  <si>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</si>
  <si>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</si>
  <si>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</si>
  <si>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</si>
  <si>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</si>
  <si>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</si>
  <si>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</si>
  <si>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</si>
  <si>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</si>
  <si>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</si>
  <si>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</si>
  <si>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</si>
  <si>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</si>
  <si>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</si>
  <si>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</si>
  <si>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</si>
  <si>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</si>
  <si>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</si>
  <si>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</si>
  <si>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CLLAS1988-005</t>
  </si>
  <si>
    <t>STEPHEN W. BOWMAN</t>
  </si>
  <si>
    <t>TANENBAUM</t>
  </si>
  <si>
    <t>CLLAS1988-006</t>
  </si>
  <si>
    <t>John S. Farquharson</t>
  </si>
  <si>
    <t>CRESON INVESTMENT</t>
  </si>
  <si>
    <t>CLLAS1988-010</t>
  </si>
  <si>
    <t>ROBERT K. MCDERMOTT</t>
  </si>
  <si>
    <t>LLOYDS BANK CANADA</t>
  </si>
  <si>
    <t>CLLAS1988-016</t>
  </si>
  <si>
    <t>DAVID A. ALLPORT</t>
  </si>
  <si>
    <t>ROY PAPE ET AL</t>
  </si>
  <si>
    <t>CLLAS1988-021</t>
  </si>
  <si>
    <t>ANTHONY D. GRIFFIN</t>
  </si>
  <si>
    <t>GORDON HILL</t>
  </si>
  <si>
    <t>CLLAS1988-022</t>
  </si>
  <si>
    <t>DAVID G. BUTLER</t>
  </si>
  <si>
    <t>TIMOTHY &amp; PETERSON</t>
  </si>
  <si>
    <t>CLLAS1988-024</t>
  </si>
  <si>
    <t>DAVID N. ROSS</t>
  </si>
  <si>
    <t>TERRY PHOENIX</t>
  </si>
  <si>
    <t>CLLAS1988-026</t>
  </si>
  <si>
    <t>COREY I SIMPSON</t>
  </si>
  <si>
    <t>CHEMICAL BANK</t>
  </si>
  <si>
    <t>CLLAS1988-046</t>
  </si>
  <si>
    <t>JOHN C. OSBORNE</t>
  </si>
  <si>
    <t>SHELL TANKERS (U K)</t>
  </si>
  <si>
    <t>CLLAS1988-047</t>
  </si>
  <si>
    <t>BRIAN W.T. BURKETT</t>
  </si>
  <si>
    <t>FREDERICK A. GARDNER</t>
  </si>
  <si>
    <t>CLLAS1989-010</t>
  </si>
  <si>
    <t>DANIEL V. MacDONALD</t>
  </si>
  <si>
    <t>ONTARIO LTD (797698 &amp; 796890)</t>
  </si>
  <si>
    <t>CLLAS1989-011</t>
  </si>
  <si>
    <t>WILLIAM V. SASSO</t>
  </si>
  <si>
    <t>DONALD McKINNON</t>
  </si>
  <si>
    <t>CLLAS1989-021</t>
  </si>
  <si>
    <t>David Wentzell</t>
  </si>
  <si>
    <t>PENGUIN BOOKS CANADA LIMITED</t>
  </si>
  <si>
    <t>CLLAS1989-030</t>
  </si>
  <si>
    <t>Joel Skapinker</t>
  </si>
  <si>
    <t>KLAUS ROHRICH</t>
  </si>
  <si>
    <t>CLLAS1989-049</t>
  </si>
  <si>
    <t>CATHERINE NIXON</t>
  </si>
  <si>
    <t>THE SOVEREIGN LIFE INSURANCE COMPANY</t>
  </si>
  <si>
    <t>CLLAS1989-069</t>
  </si>
  <si>
    <t>Hilary E. Clarke</t>
  </si>
  <si>
    <t>EXTENDER PRD./GRAHM</t>
  </si>
  <si>
    <t>CLLAS1989-078</t>
  </si>
  <si>
    <t>G./V. PAYNE/MURPHY</t>
  </si>
  <si>
    <t>783420 ONTARIO LTD/THE ELANE PLAZA</t>
  </si>
  <si>
    <t>CLLAS1989-079</t>
  </si>
  <si>
    <t>MILDRED C. POON</t>
  </si>
  <si>
    <t>SARAH YAU/ M. O'CONNOR</t>
  </si>
  <si>
    <t>CLLAS1989-080</t>
  </si>
  <si>
    <t>NANCY L. CARNWATH</t>
  </si>
  <si>
    <t>ELLIOT ROSENBERG</t>
  </si>
  <si>
    <t>CLLAS1989-092</t>
  </si>
  <si>
    <t>Frank Archibald</t>
  </si>
  <si>
    <t>PARKVIEW PROPERTIES</t>
  </si>
  <si>
    <t>CLLAS1989-096</t>
  </si>
  <si>
    <t>BORG-WARNER ACCEPTANC</t>
  </si>
  <si>
    <t>CLLAS1990-002</t>
  </si>
  <si>
    <t>ULTRAMAR CANADA INC.</t>
  </si>
  <si>
    <t>CLLAS1990-018</t>
  </si>
  <si>
    <t>G. PAYNE</t>
  </si>
  <si>
    <t>ANNE W. CHURCH</t>
  </si>
  <si>
    <t>CLLAS1990-030</t>
  </si>
  <si>
    <t>LIANE ROSENBAUM</t>
  </si>
  <si>
    <t>EMIX HOLDINGS LTD, EMIX LTD &amp; CREDIT SUISSE CANADA</t>
  </si>
  <si>
    <t>CLLAS1990-031</t>
  </si>
  <si>
    <t>BARBARA SUTHERLAND</t>
  </si>
  <si>
    <t>ALLEN DUKE</t>
  </si>
  <si>
    <t>CLLAS1990-032</t>
  </si>
  <si>
    <t>CRESON INVESTMENTS</t>
  </si>
  <si>
    <t>CLLAS1990-061</t>
  </si>
  <si>
    <t>SHEILA K. BUDD</t>
  </si>
  <si>
    <t>DON YOUNG</t>
  </si>
  <si>
    <t>CLLAS1990-063</t>
  </si>
  <si>
    <t>I. MICHAEL B JAMESON</t>
  </si>
  <si>
    <t>ESTATE OF ANGUS MCINTOSH</t>
  </si>
  <si>
    <t>CLLAS1990-064</t>
  </si>
  <si>
    <t>DAVID G. WENTZELL</t>
  </si>
  <si>
    <t>TRAFALGAR CAPITAL INFORMATION/ARMCORP</t>
  </si>
  <si>
    <t>CLLAS1990-065</t>
  </si>
  <si>
    <t>ANDREW KENT</t>
  </si>
  <si>
    <t>Royal Bank of Canada</t>
  </si>
  <si>
    <t>CLLAS1990-066</t>
  </si>
  <si>
    <t>Malcolm Kronby</t>
  </si>
  <si>
    <t>PATRICIA C. HOUSTON</t>
  </si>
  <si>
    <t>CLLAS1990-067</t>
  </si>
  <si>
    <t>VINCENT J. MURPHY</t>
  </si>
  <si>
    <t>CLLAS1990-068</t>
  </si>
  <si>
    <t>CRESON/ SHEROBEE WEST</t>
  </si>
  <si>
    <t>CLLAS1990-084</t>
  </si>
  <si>
    <t>ANDREW J.F. KENT</t>
  </si>
  <si>
    <t>ROYAL BANK OF CANADA/ULTIMATE JEWELLRY LTD</t>
  </si>
  <si>
    <t>CLLAS1990-093</t>
  </si>
  <si>
    <t>M. PHILIP TUNLEY</t>
  </si>
  <si>
    <t>ARMCORP 4-7 LTD</t>
  </si>
  <si>
    <t>CLLAS1990-094</t>
  </si>
  <si>
    <t>JOHN KAZANJIAN</t>
  </si>
  <si>
    <t>ARGRISTOR CREDIT CORPORATION</t>
  </si>
  <si>
    <t>CLLAS1990-095</t>
  </si>
  <si>
    <t>JEAN ANDERSON</t>
  </si>
  <si>
    <t>ROYAL BANK OF CANADA/CHARAN INDUSTRIES INC.</t>
  </si>
  <si>
    <t>CLLAS1991-001</t>
  </si>
  <si>
    <t>ANNE CLAIRE BREWER</t>
  </si>
  <si>
    <t>CLLAS1991-021</t>
  </si>
  <si>
    <t>DENNIS A. TRINAISTICH</t>
  </si>
  <si>
    <t>MERCEDES-BENZ CANADA INC.</t>
  </si>
  <si>
    <t>CLLAS1991-037</t>
  </si>
  <si>
    <t>MARGARET SINCLAIR</t>
  </si>
  <si>
    <t>CLLAS1991-043</t>
  </si>
  <si>
    <t>CARMEN S. THERIAULT</t>
  </si>
  <si>
    <t>Sunquest Vacations Limited</t>
  </si>
  <si>
    <t>CLLAS1991-071</t>
  </si>
  <si>
    <t>DAVID R. DUNLOP</t>
  </si>
  <si>
    <t>ZENITH RADIO CANADA</t>
  </si>
  <si>
    <t>CLLAS1991-072</t>
  </si>
  <si>
    <t>LIANE B. ROSENBAUM</t>
  </si>
  <si>
    <t>CENTARA CORPORATION (subnom EMPIRE PLAZA ENTERP)</t>
  </si>
  <si>
    <t>CLLAS1991-132</t>
  </si>
  <si>
    <t>MAPROP INVESTMENTS</t>
  </si>
  <si>
    <t>CLLAS1991-133</t>
  </si>
  <si>
    <t>THOMAS E. J. McDONNELL</t>
  </si>
  <si>
    <t>CLLAS1991-134</t>
  </si>
  <si>
    <t>K. MICHAEL McLOUGHLIN</t>
  </si>
  <si>
    <t>CANADA TRUST CO./CANADA TRUST CO. MORTGAGE CO.</t>
  </si>
  <si>
    <t>CLLAS1991-148</t>
  </si>
  <si>
    <t>BARBARA J. SUTHERLAND</t>
  </si>
  <si>
    <t>JOHN AND DIANE BROOKS</t>
  </si>
  <si>
    <t>CLLAS1992-022</t>
  </si>
  <si>
    <t>MARKUS KOEHNEN</t>
  </si>
  <si>
    <t>CROTHERS LIMITED</t>
  </si>
  <si>
    <t>CLLAS1992-023</t>
  </si>
  <si>
    <t>CHRIS N. GERMANAKOS</t>
  </si>
  <si>
    <t>DAVID RALPH/ROBERT SANDERCOTT (PAPERLESS LINKS IN)</t>
  </si>
  <si>
    <t>CLLAS1992-029</t>
  </si>
  <si>
    <t>STUART T. GRAHAM</t>
  </si>
  <si>
    <t>DENON CANADA INC.</t>
  </si>
  <si>
    <t>CLLAS1992-030</t>
  </si>
  <si>
    <t>WILLIAM G. HORTON</t>
  </si>
  <si>
    <t>CROWN TRUST ET AL</t>
  </si>
  <si>
    <t>CLLAS1992-045</t>
  </si>
  <si>
    <t>VINCENT MURPHY</t>
  </si>
  <si>
    <t>Royal Bank</t>
  </si>
  <si>
    <t>CLLAS1992-055</t>
  </si>
  <si>
    <t>T.B.A. T.B.A.</t>
  </si>
  <si>
    <t>TRITEN CORPORATION</t>
  </si>
  <si>
    <t>CLLAS1992-059</t>
  </si>
  <si>
    <t>GORDON L. JACOBS</t>
  </si>
  <si>
    <t>PIERREPONT BANCORP</t>
  </si>
  <si>
    <t>CLLAS1992-077</t>
  </si>
  <si>
    <t>MICKEY M. YAKSICH</t>
  </si>
  <si>
    <t>CIBC- 847668 ONTARIO LIMITED</t>
  </si>
  <si>
    <t>CLLAS1992-126</t>
  </si>
  <si>
    <t>DANIEL F. HIRSH</t>
  </si>
  <si>
    <t>GRAFTON GROUP LIMITED/J. GELLER</t>
  </si>
  <si>
    <t>CLLAS1992-138</t>
  </si>
  <si>
    <t>LUIGI MACCHIONE</t>
  </si>
  <si>
    <t>NANCY ANN SCOTT-ANSLEY</t>
  </si>
  <si>
    <t>CLLAS1992-144</t>
  </si>
  <si>
    <t>CRESON DEVELOPMENTS LIMITED</t>
  </si>
  <si>
    <t>CLLAS1992-155</t>
  </si>
  <si>
    <t>DAVID W. KENT</t>
  </si>
  <si>
    <t>BRUCE ROBERTSON &amp; ASSOC(Liquidator)/Greymac</t>
  </si>
  <si>
    <t>CLLAS1992-167</t>
  </si>
  <si>
    <t>CHRISTOPHER LOUGHRIN</t>
  </si>
  <si>
    <t>BAYVIEW MIC LIMITED  DIRECTORS/SHAREHOLDERS</t>
  </si>
  <si>
    <t>CLLAS1992-168</t>
  </si>
  <si>
    <t>JAMES A. CREIGHTON</t>
  </si>
  <si>
    <t>CLLAS1992-169</t>
  </si>
  <si>
    <t>Catherine F. Nixon</t>
  </si>
  <si>
    <t>THOMAS G. McCARTHY</t>
  </si>
  <si>
    <t>CLLAS1992-170</t>
  </si>
  <si>
    <t>TONG'S STRATEGICS INT'L INC.</t>
  </si>
  <si>
    <t>CLLAS1992-171</t>
  </si>
  <si>
    <t>MALCOLM C. KRONBY</t>
  </si>
  <si>
    <t>IAN ROSS PELMAN</t>
  </si>
  <si>
    <t>CLLAS1992-178</t>
  </si>
  <si>
    <t>VINCE J. MURPHY</t>
  </si>
  <si>
    <t>CLLAS1992-182</t>
  </si>
  <si>
    <t>NANCY J. IADELUCA</t>
  </si>
  <si>
    <t>MARGARET DeBARROS</t>
  </si>
  <si>
    <t>CLLAS1993-008</t>
  </si>
  <si>
    <t>MEEL, MUTUAL, MUTUAL MEC, SHIP &amp; SHIPP MEC</t>
  </si>
  <si>
    <t>CLLAS1993-024</t>
  </si>
  <si>
    <t>DAVID M. GIBSON</t>
  </si>
  <si>
    <t>MAG DRYWALL LTD./ROYAL BK OF CANADA</t>
  </si>
  <si>
    <t>CLLAS1993-037</t>
  </si>
  <si>
    <t>EDWARD G. WONG</t>
  </si>
  <si>
    <t>Honda Canada Finance Inc.</t>
  </si>
  <si>
    <t>CLLAS1993-073</t>
  </si>
  <si>
    <t>Desarollos del Futuro/Millhouse Corp.</t>
  </si>
  <si>
    <t>CLLAS1993-079</t>
  </si>
  <si>
    <t>MICHAEL M. PETERSON</t>
  </si>
  <si>
    <t>ERNST &amp; YOUNG INC.</t>
  </si>
  <si>
    <t>CLLAS1993-129</t>
  </si>
  <si>
    <t>GEORGE K.S. PAYNE</t>
  </si>
  <si>
    <t>Royal Bk of Canada</t>
  </si>
  <si>
    <t>CLLAS1993-130</t>
  </si>
  <si>
    <t>HongKong Bk of Canada</t>
  </si>
  <si>
    <t>CLLAS1993-131</t>
  </si>
  <si>
    <t>PETER E. MILLIGAN</t>
  </si>
  <si>
    <t>Hilco Trading Company Inc.</t>
  </si>
  <si>
    <t>CLLAS1994-024</t>
  </si>
  <si>
    <t>DAVID S. ELENBAAS</t>
  </si>
  <si>
    <t>Labelmasters Canada Inc.</t>
  </si>
  <si>
    <t>CLLAS1994-082</t>
  </si>
  <si>
    <t>KEMP FAMILY/KEMP HOLDINGS</t>
  </si>
  <si>
    <t>CLLAS1994-089</t>
  </si>
  <si>
    <t>John Craig</t>
  </si>
  <si>
    <t>Ekco Canada</t>
  </si>
  <si>
    <t>CLLAS1994-091</t>
  </si>
  <si>
    <t>JOHN WILLIAM CRAIG</t>
  </si>
  <si>
    <t>ESTATE OF MARGARET E. CAMPBELL</t>
  </si>
  <si>
    <t>CLLAS1994-095</t>
  </si>
  <si>
    <t>MARGARET C. MCNEE</t>
  </si>
  <si>
    <t>MICHELIN TIRES (CANADA) LTD.</t>
  </si>
  <si>
    <t>CLLAS1994-096</t>
  </si>
  <si>
    <t>MICHAEL S.J. MEZEI</t>
  </si>
  <si>
    <t>TOSHIBA MACHINE CO. CDA. LTD., SONWA BANK CANADA</t>
  </si>
  <si>
    <t>CLLAS1994-132</t>
  </si>
  <si>
    <t>Thomas McDonnell</t>
  </si>
  <si>
    <t>Corp Planagex (Cross et al)</t>
  </si>
  <si>
    <t>CLLAS1994-132a</t>
  </si>
  <si>
    <t>Corp Planagex</t>
  </si>
  <si>
    <t>CLLAS1994-140</t>
  </si>
  <si>
    <t>Jack Halpern</t>
  </si>
  <si>
    <t>Libby Geller &amp; Ontario Specialty Co.</t>
  </si>
  <si>
    <t>CLLAS1994-141</t>
  </si>
  <si>
    <t>Gordon Jacobs</t>
  </si>
  <si>
    <t>Dr. D. Wilansky and Family Trust</t>
  </si>
  <si>
    <t>CLLAS1995-005</t>
  </si>
  <si>
    <t>David Elenbaas</t>
  </si>
  <si>
    <t>The Clorox Company</t>
  </si>
  <si>
    <t>CLLAS1995-045</t>
  </si>
  <si>
    <t>J. Scott Maidment</t>
  </si>
  <si>
    <t>Mason Homes Limited et al</t>
  </si>
  <si>
    <t>CLLAS1995-062</t>
  </si>
  <si>
    <t>Paul G. Macdonald</t>
  </si>
  <si>
    <t>Roland Home Improvement Ltd. et al</t>
  </si>
  <si>
    <t>CLLAS1995-068</t>
  </si>
  <si>
    <t>Longboat Corporation and/or The Long-term Credit B</t>
  </si>
  <si>
    <t>CLLAS1995-073</t>
  </si>
  <si>
    <t>Royal Bank of Canada (Bertan)</t>
  </si>
  <si>
    <t>CLLAS1995-098</t>
  </si>
  <si>
    <t>John A. Harrison</t>
  </si>
  <si>
    <t>CLLAS1995-115</t>
  </si>
  <si>
    <t>William Brad Hanna</t>
  </si>
  <si>
    <t>Holtec International Co.</t>
  </si>
  <si>
    <t>CLLAS1996-037</t>
  </si>
  <si>
    <t>DIANE L. EVANS</t>
  </si>
  <si>
    <t>Standard Life Assurance Company</t>
  </si>
  <si>
    <t>CLLAS1996-048</t>
  </si>
  <si>
    <t>Patricia Butler/Chris Baker</t>
  </si>
  <si>
    <t>CLLAS1996-049</t>
  </si>
  <si>
    <t>Peter A. Willis</t>
  </si>
  <si>
    <t>General Electric Capital Canadaq</t>
  </si>
  <si>
    <t>CLLAS1996-053</t>
  </si>
  <si>
    <t>Frank A. Archibald</t>
  </si>
  <si>
    <t>Kohler Co. and Kohler Ltd.</t>
  </si>
  <si>
    <t>CLLAS1996-080</t>
  </si>
  <si>
    <t>J. William Rowley, Q.C.</t>
  </si>
  <si>
    <t>Andrew Janover, Nancy Victor, Jane and James Rhode</t>
  </si>
  <si>
    <t>CLLAS1996-084</t>
  </si>
  <si>
    <t>Kohler Co.</t>
  </si>
  <si>
    <t>CLLAS1996-109</t>
  </si>
  <si>
    <t>Stuart A. Graham</t>
  </si>
  <si>
    <t>CLLAS1998-005</t>
  </si>
  <si>
    <t>Douglas H. Moore</t>
  </si>
  <si>
    <t>Kit Lin Rebecca Wong</t>
  </si>
  <si>
    <t>CLLAS1998-006</t>
  </si>
  <si>
    <t>Andrew D. Green</t>
  </si>
  <si>
    <t>Dana Corporation</t>
  </si>
  <si>
    <t>CLLAS1998-007</t>
  </si>
  <si>
    <t>Jennifer A. Scott</t>
  </si>
  <si>
    <t>Rosalind Douthwaite</t>
  </si>
  <si>
    <t>CLLAS1998-023</t>
  </si>
  <si>
    <t>Barbara Gaic</t>
  </si>
  <si>
    <t>CLLAS1998-024</t>
  </si>
  <si>
    <t>Earl Stuart</t>
  </si>
  <si>
    <t>Gary Kiziak</t>
  </si>
  <si>
    <t>CLLAS1998-025</t>
  </si>
  <si>
    <t>Francis Archibald</t>
  </si>
  <si>
    <t>Hong kong Bank of Canada</t>
  </si>
  <si>
    <t>CLLAS1998-026</t>
  </si>
  <si>
    <t>George Payne</t>
  </si>
  <si>
    <t>Juanita Elliott  (C &amp; K Mortgage)</t>
  </si>
  <si>
    <t>CLLAS1998-031</t>
  </si>
  <si>
    <t>Michael Jameson</t>
  </si>
  <si>
    <t>Estate of Maryan Maxwell</t>
  </si>
  <si>
    <t>CLLAS1998-034</t>
  </si>
  <si>
    <t>Douglas H Moore</t>
  </si>
  <si>
    <t>Mr. &amp; Mrs. Charles T.W. Chen</t>
  </si>
  <si>
    <t>CLLAS1998-044</t>
  </si>
  <si>
    <t>Mr. Lee(Robert Yu-Chung) and Mrs. Lee (Mei)</t>
  </si>
  <si>
    <t>CLLAS1998-055</t>
  </si>
  <si>
    <t>Mary-Ann Haney</t>
  </si>
  <si>
    <t>Joseph Tumino &amp; Tinder Holdings Ltd.</t>
  </si>
  <si>
    <t>CLLAS1998-076</t>
  </si>
  <si>
    <t>Andrew D Green</t>
  </si>
  <si>
    <t>Parisco Cafes &amp; Restaurants Ltd.</t>
  </si>
  <si>
    <t>CLLAS1998-082</t>
  </si>
  <si>
    <t>Sandra Zinta Nicholl</t>
  </si>
  <si>
    <t>CLLAS1998-129</t>
  </si>
  <si>
    <t>Pacific Air Freighters Qld. Pty. Ltd.</t>
  </si>
  <si>
    <t>CLLAS1998-130</t>
  </si>
  <si>
    <t>Richard T. Higa</t>
  </si>
  <si>
    <t>GE Capital Equipment Finance Corp. of Canada</t>
  </si>
  <si>
    <t>CLLAS1998-131</t>
  </si>
  <si>
    <t>Shirley Schwartz</t>
  </si>
  <si>
    <t>CLLAS1998-132</t>
  </si>
  <si>
    <t>William B. Hanna</t>
  </si>
  <si>
    <t>Walter Schepanow</t>
  </si>
  <si>
    <t>CLLAS1998-133</t>
  </si>
  <si>
    <t>Anthony Foley</t>
  </si>
  <si>
    <t>CLLAS1998-134</t>
  </si>
  <si>
    <t>PT Indonesian Satellite Corp. (Persero) Tbk</t>
  </si>
  <si>
    <t>CLLAS1999-009</t>
  </si>
  <si>
    <t>W.R. Binch</t>
  </si>
  <si>
    <t>Estate of Isabela Beare et al</t>
  </si>
  <si>
    <t>CLLAS1999-039</t>
  </si>
  <si>
    <t>Michelle Vaillancourt</t>
  </si>
  <si>
    <t>Macros Engineering &amp; Technology Inc.</t>
  </si>
  <si>
    <t>CLLAS1999-044</t>
  </si>
  <si>
    <t>Daniel Casey/570443 Ontario Limited</t>
  </si>
  <si>
    <t>CLLAS1999-045</t>
  </si>
  <si>
    <t>Douglas Moore</t>
  </si>
  <si>
    <t>Chan, Iat Wai and (THE HIS TRUST)</t>
  </si>
  <si>
    <t>CLLAS1999-046</t>
  </si>
  <si>
    <t>Tong,Kui Kwong Tom/Paulin Trust/Tom Trust</t>
  </si>
  <si>
    <t>CLLAS1999-047</t>
  </si>
  <si>
    <t>Gillanders,Norman John/Hong Lok Yuen Trust</t>
  </si>
  <si>
    <t>CLLAS1999-048</t>
  </si>
  <si>
    <t>Wang,Jan Chich/S T Wang Family Trust</t>
  </si>
  <si>
    <t>CLLAS1999-049</t>
  </si>
  <si>
    <t>Tsoi,Lau Sun Chia/Mei Ah Trust</t>
  </si>
  <si>
    <t>CLLAS1999-050</t>
  </si>
  <si>
    <t>Wong,Pank Yen/Wong and Lai Trust</t>
  </si>
  <si>
    <t>CLLAS1999-051</t>
  </si>
  <si>
    <t>Lee,Y.C. Robert/Meefo Trust and Roych Trust</t>
  </si>
  <si>
    <t>CLLAS1999-076</t>
  </si>
  <si>
    <t>Vaillancourt Michelle</t>
  </si>
  <si>
    <t>Gissing Company Ltd</t>
  </si>
  <si>
    <t>CLLAS1999-083</t>
  </si>
  <si>
    <t>Michael D. Templeton</t>
  </si>
  <si>
    <t>Raytheon Aircraft Credit Corp.</t>
  </si>
  <si>
    <t>CLLAS1999-089</t>
  </si>
  <si>
    <t>J. Chris Osborne</t>
  </si>
  <si>
    <t>Continuum Australia Ltd/Continuum Co. Inc.</t>
  </si>
  <si>
    <t>CLLAS1999-145</t>
  </si>
  <si>
    <t>Anthony Guidoccio</t>
  </si>
  <si>
    <t>CLLAS1999-146</t>
  </si>
  <si>
    <t>Anna Broos</t>
  </si>
  <si>
    <t>CLLAS1999-147</t>
  </si>
  <si>
    <t>Mikey M. Yaksich</t>
  </si>
  <si>
    <t>713484 Ontario Ltd et al</t>
  </si>
  <si>
    <t>CLLAS1999-159</t>
  </si>
  <si>
    <t>Interhealth Canada Limited</t>
  </si>
  <si>
    <t>CLLAS2000-006</t>
  </si>
  <si>
    <t>Leonard Hayward</t>
  </si>
  <si>
    <t>CLLAS2000-012</t>
  </si>
  <si>
    <t>E. Jane Richardson</t>
  </si>
  <si>
    <t>Diane McKeown</t>
  </si>
  <si>
    <t>CLLAS2000-043</t>
  </si>
  <si>
    <t>R.S.G. Chester</t>
  </si>
  <si>
    <t>Canadian Institute of Chartered Accountants</t>
  </si>
  <si>
    <t>CLLAS2000-044</t>
  </si>
  <si>
    <t>Dr. James Houston</t>
  </si>
  <si>
    <t>CLLAS2000-045</t>
  </si>
  <si>
    <t>James D. Scarlett</t>
  </si>
  <si>
    <t>Seven Seas Petroleum Inc.</t>
  </si>
  <si>
    <t>CLLAS2000-085</t>
  </si>
  <si>
    <t>David Macdonald</t>
  </si>
  <si>
    <t>Peter Shishkov</t>
  </si>
  <si>
    <t>CLLAS2000-091</t>
  </si>
  <si>
    <t>Julie Couture</t>
  </si>
  <si>
    <t>CLLAS2000-126</t>
  </si>
  <si>
    <t>TD Trust Company</t>
  </si>
  <si>
    <t>CLLAS2000-129</t>
  </si>
  <si>
    <t>Robert J. Toole</t>
  </si>
  <si>
    <t>CLLAS2000-131</t>
  </si>
  <si>
    <t>Martha McCarthy</t>
  </si>
  <si>
    <t>Arna Sloan</t>
  </si>
  <si>
    <t>CLLAS2000-132</t>
  </si>
  <si>
    <t>Thomas P. Callon</t>
  </si>
  <si>
    <t>CLLAS2000-135</t>
  </si>
  <si>
    <t>W. David McCordie</t>
  </si>
  <si>
    <t>Jasmac Canada/The Long-Term Credit Bank of Japan</t>
  </si>
  <si>
    <t>CLLAS2001-098</t>
  </si>
  <si>
    <t>Daily Bread Food Bank/Gerald Kennedy and Susan Cox</t>
  </si>
  <si>
    <t>CLLAS2001-106</t>
  </si>
  <si>
    <t>Michael O'Sullivan/Humane Society of Canada</t>
  </si>
  <si>
    <t>CLLAS2001-118</t>
  </si>
  <si>
    <t>CLLAS2002-130</t>
  </si>
  <si>
    <t>Robert E. Martin</t>
  </si>
  <si>
    <t>CLLAS2002-132</t>
  </si>
  <si>
    <t>Peter Milligan</t>
  </si>
  <si>
    <t>General Electiric Capital Canada Inc.</t>
  </si>
  <si>
    <t>CLLAS2002-145</t>
  </si>
  <si>
    <t>D. Martin Low</t>
  </si>
  <si>
    <t>KoSa BV and Troy Stanley</t>
  </si>
  <si>
    <t>CLLAS2002-213</t>
  </si>
  <si>
    <t>Robert Wisner</t>
  </si>
  <si>
    <t>Spill Tech Industries Inc. and New Pig Corporation</t>
  </si>
  <si>
    <t>CLLAS2002-217</t>
  </si>
  <si>
    <t>Chris Germanakos</t>
  </si>
  <si>
    <t>ING Wellington Insurance Company</t>
  </si>
  <si>
    <t>CLLAS2003-022</t>
  </si>
  <si>
    <t>Catherine A. Roberts</t>
  </si>
  <si>
    <t>Estate of George K. Howland</t>
  </si>
  <si>
    <t>CLLAS2003-047</t>
  </si>
  <si>
    <t>Leslie Wittlin and Gowlings (law firm)</t>
  </si>
  <si>
    <t>CLLAS2003-065</t>
  </si>
  <si>
    <t>Cantrex Group Inc.</t>
  </si>
  <si>
    <t>CLLAS2003-134</t>
  </si>
  <si>
    <t>Michael Templeton</t>
  </si>
  <si>
    <t>National Bank of Canada</t>
  </si>
  <si>
    <t>CLLAS2004-040</t>
  </si>
  <si>
    <t>Sheila M. Crummey</t>
  </si>
  <si>
    <t>Stephen Donald, Joe Canavan, Peter Hodson, et al</t>
  </si>
  <si>
    <t>CLLAS2004-041</t>
  </si>
  <si>
    <t>Estate of F.H.M. Jones</t>
  </si>
  <si>
    <t>CLLAS2004-055</t>
  </si>
  <si>
    <t>Jennifer Dent</t>
  </si>
  <si>
    <t>Canon Canada Inc. and Image Financial Services</t>
  </si>
  <si>
    <t>CLLAS2004-064</t>
  </si>
  <si>
    <t>David E. Slan</t>
  </si>
  <si>
    <t>Toronto Children's Safety Village</t>
  </si>
  <si>
    <t>CLLAS2004-142</t>
  </si>
  <si>
    <t>Scott Maidment</t>
  </si>
  <si>
    <t>KPMG Inc.</t>
  </si>
  <si>
    <t>CLLAS2005-039</t>
  </si>
  <si>
    <t>Peter Ridout</t>
  </si>
  <si>
    <t>Estate of Nina and Herbert Bruce</t>
  </si>
  <si>
    <t>CLLAS2005-043</t>
  </si>
  <si>
    <t>General Electric Capital Canad Inc/ING et al</t>
  </si>
  <si>
    <t>CLLAS2005-044</t>
  </si>
  <si>
    <t>Nancy Iadeluca</t>
  </si>
  <si>
    <t>Kostas Solomos</t>
  </si>
  <si>
    <t>CLLAS2005-150</t>
  </si>
  <si>
    <t>William Hearn</t>
  </si>
  <si>
    <t>Polish National Church of Canada</t>
  </si>
  <si>
    <t>CLLAS2006-059</t>
  </si>
  <si>
    <t>Wayne D. Gray</t>
  </si>
  <si>
    <t>Frank D'Addario</t>
  </si>
  <si>
    <t>CLLAS2006-133</t>
  </si>
  <si>
    <t>Estate of Paul Penna</t>
  </si>
  <si>
    <t>CLLAS2006-152</t>
  </si>
  <si>
    <t>Sheila Crummey</t>
  </si>
  <si>
    <t>Salvatore Trozzo and Antonia Trozzo</t>
  </si>
  <si>
    <t>CLLAS2006-156</t>
  </si>
  <si>
    <t>Earl Cohen</t>
  </si>
  <si>
    <t>Societe en Commandite Douze Cinquante</t>
  </si>
  <si>
    <t>CLLAS2006-160</t>
  </si>
  <si>
    <t>Kimberly Poster</t>
  </si>
  <si>
    <t>Mapleridge Capital Corporation</t>
  </si>
  <si>
    <t>CLLAS2006-167</t>
  </si>
  <si>
    <t>Kathryn Borgatti</t>
  </si>
  <si>
    <t>Candace Ryan</t>
  </si>
  <si>
    <t>CLLAS2006-198</t>
  </si>
  <si>
    <t>Dan MacDonald</t>
  </si>
  <si>
    <t>RMS Richter Inc</t>
  </si>
  <si>
    <t>CLLAS2007-009</t>
  </si>
  <si>
    <t>Frank Zylerberg</t>
  </si>
  <si>
    <t>9145-4041 Quebec Inc. et al</t>
  </si>
  <si>
    <t>CLLAS2007-027</t>
  </si>
  <si>
    <t>Gary Ostoich</t>
  </si>
  <si>
    <t>MSIL (Garry Hurst - Class Action)</t>
  </si>
  <si>
    <t>CLLAS2007-029</t>
  </si>
  <si>
    <t>Carrie / Jeff Williams / Fei</t>
  </si>
  <si>
    <t>Eric Chemama</t>
  </si>
  <si>
    <t>CLLAS2007-047</t>
  </si>
  <si>
    <t>The Skor Food Group (Globe Capital Corp)</t>
  </si>
  <si>
    <t>CLLAS2007-146</t>
  </si>
  <si>
    <t>Melissa Senecal</t>
  </si>
  <si>
    <t>Various firm clients</t>
  </si>
  <si>
    <t>CLLAS2008-004</t>
  </si>
  <si>
    <t>Hilary Clarke</t>
  </si>
  <si>
    <t>Kohler Canada Co.</t>
  </si>
  <si>
    <t>CLLAS2008-044</t>
  </si>
  <si>
    <t>Timbercreek Asset Management Inc./Timbercreek Mort</t>
  </si>
  <si>
    <t>CLLAS2008-051</t>
  </si>
  <si>
    <t>Mark Opashinov</t>
  </si>
  <si>
    <t>John Bitove Sr.</t>
  </si>
  <si>
    <t>CLLAS2008-054</t>
  </si>
  <si>
    <t>Michael Campbell</t>
  </si>
  <si>
    <t>Michael Green &amp; Eric Stron</t>
  </si>
  <si>
    <t>CLLAS2008-104</t>
  </si>
  <si>
    <t>Public Sector Pension Investment Board</t>
  </si>
  <si>
    <t>CLLAS2008-125</t>
  </si>
  <si>
    <t>Emmanuelle Saucier</t>
  </si>
  <si>
    <t>Kevin Allwood et al</t>
  </si>
  <si>
    <t>CLLAS2009-021</t>
  </si>
  <si>
    <t>Michael J. Campbell</t>
  </si>
  <si>
    <t>Stephan Freeman AmeraCan Energy Holdings, Fresno</t>
  </si>
  <si>
    <t>CLLAS2009-097</t>
  </si>
  <si>
    <t>Bedford Resource Holdings Limited</t>
  </si>
  <si>
    <t>CLLAS2009-182</t>
  </si>
  <si>
    <t>Bruce Chapple</t>
  </si>
  <si>
    <t>STRM Inc.</t>
  </si>
  <si>
    <t>CLLAS2010-070</t>
  </si>
  <si>
    <t>Michael Friedman</t>
  </si>
  <si>
    <t>Melvin Schneider (representative plaintiff)</t>
  </si>
  <si>
    <t>CLLAS2010-190</t>
  </si>
  <si>
    <t>Michael P. Whitcombe</t>
  </si>
  <si>
    <t>Technicolor Creative Services</t>
  </si>
  <si>
    <t>CLLAS2010-191</t>
  </si>
  <si>
    <t>Andrew E. Stead</t>
  </si>
  <si>
    <t>Patrick Rye</t>
  </si>
  <si>
    <t>CLLAS2011-026</t>
  </si>
  <si>
    <t>Mary Flynn-Guglietti</t>
  </si>
  <si>
    <t>Betty and Roy James, Jaroc Management Services</t>
  </si>
  <si>
    <t>CLLAS2011-082</t>
  </si>
  <si>
    <t>Sumitha Pudupakkam</t>
  </si>
  <si>
    <t>OE Business Imaging Solutions/Brian Devitt</t>
  </si>
  <si>
    <t>CLLAS2011-086</t>
  </si>
  <si>
    <t>Graham S. Matthews</t>
  </si>
  <si>
    <t>369 Terminal Holdings Ltd.</t>
  </si>
  <si>
    <t>CLLAS2011-087</t>
  </si>
  <si>
    <t>Lindsay/Jennifer Goldberg/Cockbill</t>
  </si>
  <si>
    <t>Ivanco Keremelevski</t>
  </si>
  <si>
    <t>CLLAS2011-089</t>
  </si>
  <si>
    <t>Cory Kent</t>
  </si>
  <si>
    <t>THEMAC Resources Group Limited</t>
  </si>
  <si>
    <t>CLLAS2011-094</t>
  </si>
  <si>
    <t>ATT Stoneworks Holdings Ltd.</t>
  </si>
  <si>
    <t>CLLAS2011-108</t>
  </si>
  <si>
    <t>Michael A. Burns</t>
  </si>
  <si>
    <t>SFCS Captial (Canada) Corp.</t>
  </si>
  <si>
    <t>CLLAS2011-109</t>
  </si>
  <si>
    <t>Monarch Corporation and Monarch Bloor Jarvis Devel</t>
  </si>
  <si>
    <t>CLLAS2011-137</t>
  </si>
  <si>
    <t>Mark Klassen</t>
  </si>
  <si>
    <t>Kerry Scott</t>
  </si>
  <si>
    <t>CLLAS2011-139</t>
  </si>
  <si>
    <t>Eric Tilley (no longer w/firm)</t>
  </si>
  <si>
    <t>Lisec America Inc.</t>
  </si>
  <si>
    <t>CLLAS2011-146</t>
  </si>
  <si>
    <t>Ningyan (Sandy) Wang</t>
  </si>
  <si>
    <t>Conex Energy - Canada, LLC</t>
  </si>
  <si>
    <t>CLLAS2011-178</t>
  </si>
  <si>
    <t>John Kelly</t>
  </si>
  <si>
    <t>Gregory P. King</t>
  </si>
  <si>
    <t>CLLAS2011-183</t>
  </si>
  <si>
    <t>Andrew Aguilar</t>
  </si>
  <si>
    <t>Gaile Guevara</t>
  </si>
  <si>
    <t>CLLAS2011-192</t>
  </si>
  <si>
    <t>Rosemary Jennifer Shaw</t>
  </si>
  <si>
    <t>Geoff Higgs</t>
  </si>
  <si>
    <t>CLLAS2011-199</t>
  </si>
  <si>
    <t>Richard Crawford</t>
  </si>
  <si>
    <t>CLLAS2011-205</t>
  </si>
  <si>
    <t>Judie Jokinen</t>
  </si>
  <si>
    <t>Vannad Trading Inc., Kenneth Berall, 3128393 Canad</t>
  </si>
  <si>
    <t>CLLAS2012-030</t>
  </si>
  <si>
    <t>Andrew Etcovitch</t>
  </si>
  <si>
    <t>Jeffrey Mandel</t>
  </si>
  <si>
    <t>CLLAS2012-037</t>
  </si>
  <si>
    <t>Andrew McFarlane</t>
  </si>
  <si>
    <t>P.S. Production Services Ltd.</t>
  </si>
  <si>
    <t>CLLAS2012-041</t>
  </si>
  <si>
    <t>John D. Morrison</t>
  </si>
  <si>
    <t>Fisgard Capital Corporation</t>
  </si>
  <si>
    <t>CLLAS2012-044</t>
  </si>
  <si>
    <t>Martin Thompson</t>
  </si>
  <si>
    <t>7031963 Canada Inc. ("Jo Peach")</t>
  </si>
  <si>
    <t>CLLAS2012-047</t>
  </si>
  <si>
    <t>Francis A. Archibald</t>
  </si>
  <si>
    <t>Elizabeth Beth and Aleksandr Bolotenko</t>
  </si>
  <si>
    <t>CLLAS2012-055</t>
  </si>
  <si>
    <t>Charles Chevrette</t>
  </si>
  <si>
    <t>Tonus Select Funds and Steve Boutin</t>
  </si>
  <si>
    <t>CLLAS2012-094</t>
  </si>
  <si>
    <t>Laura Secord Apartmens Ltd.</t>
  </si>
  <si>
    <t>CLLAS2012-097</t>
  </si>
  <si>
    <t>David Rosentzveig</t>
  </si>
  <si>
    <t>Evelyn Jerassy (non-client)</t>
  </si>
  <si>
    <t>CLLAS2012-099</t>
  </si>
  <si>
    <t>Jamie M. Wilks</t>
  </si>
  <si>
    <t>Town Centre Group Inc.</t>
  </si>
  <si>
    <t>CLLAS2012-100</t>
  </si>
  <si>
    <t>H. Stewart Ash</t>
  </si>
  <si>
    <t>MMCAP Management Inc. et al</t>
  </si>
  <si>
    <t>CLLAS2012-116</t>
  </si>
  <si>
    <t>Ted B. Urbanek</t>
  </si>
  <si>
    <t>VISA International Service Association</t>
  </si>
  <si>
    <t>CLLAS2012-130</t>
  </si>
  <si>
    <t>Gemma Whitehead</t>
  </si>
  <si>
    <t>Andre Lavoie</t>
  </si>
  <si>
    <t>CLLAS2012-138</t>
  </si>
  <si>
    <t>Geoff Moysa</t>
  </si>
  <si>
    <t>A.O. Smith Enterprise Ltd.</t>
  </si>
  <si>
    <t>CLLAS2012-144</t>
  </si>
  <si>
    <t>Sean O'Neill</t>
  </si>
  <si>
    <t>Canadian Renewable Bioenergy Corp. et al</t>
  </si>
  <si>
    <t>CLLAS2013-002</t>
  </si>
  <si>
    <t>Look Communications Inc.</t>
  </si>
  <si>
    <t>CLLAS2013-005</t>
  </si>
  <si>
    <t>Anthony H.S. Knight</t>
  </si>
  <si>
    <t>Spire Real Estate Limited Partnership</t>
  </si>
  <si>
    <t>CLLAS2013-009</t>
  </si>
  <si>
    <t>Bruce McKenna</t>
  </si>
  <si>
    <t>BANK OF MONTREAL</t>
  </si>
  <si>
    <t>CLLAS2013-010</t>
  </si>
  <si>
    <t>Daniel R. Shouldice</t>
  </si>
  <si>
    <t>Cory Black</t>
  </si>
  <si>
    <t>CLLAS2013-040</t>
  </si>
  <si>
    <t>310 Richmond Street West Limited (and its sharehol</t>
  </si>
  <si>
    <t>CLLAS2013-041</t>
  </si>
  <si>
    <t>North Point Mezzanine Capital Ltd. Partnership</t>
  </si>
  <si>
    <t>CLLAS2013-061</t>
  </si>
  <si>
    <t>Jennifer L. Cockbill</t>
  </si>
  <si>
    <t>Aronis Investment Ltd.</t>
  </si>
  <si>
    <t>CLLAS2013-063</t>
  </si>
  <si>
    <t>Peter J. Reardon</t>
  </si>
  <si>
    <t>CLLAS2013-064</t>
  </si>
  <si>
    <t>William A. Rowlands</t>
  </si>
  <si>
    <t>Terracap Management Inc. et al</t>
  </si>
  <si>
    <t>CLLAS2013-072</t>
  </si>
  <si>
    <t>Chair-man Mills Inc. and George &amp; Mary Crothers</t>
  </si>
  <si>
    <t>CLLAS2013-079</t>
  </si>
  <si>
    <t>David Evan Slan</t>
  </si>
  <si>
    <t>Monarch</t>
  </si>
  <si>
    <t>CLLAS2013-110</t>
  </si>
  <si>
    <t>Jill Pereira</t>
  </si>
  <si>
    <t>Maxam Opportunities Fund Ltd. Prtner.</t>
  </si>
  <si>
    <t>CLLAS2013-116</t>
  </si>
  <si>
    <t>Ted Urbanek</t>
  </si>
  <si>
    <t>Easter Currents Distributing Ltd.</t>
  </si>
  <si>
    <t>CLLAS2013-124</t>
  </si>
  <si>
    <t>Canadian Forest Navigation Co. Ltd</t>
  </si>
  <si>
    <t>CLLAS2013-125</t>
  </si>
  <si>
    <t>Roderick W. Kirkham</t>
  </si>
  <si>
    <t>GJS Capital Corp,Gregg Sedun</t>
  </si>
  <si>
    <t>CLLAS2013-130</t>
  </si>
  <si>
    <t>Malcom Kronby</t>
  </si>
  <si>
    <t>Mirek Planeta</t>
  </si>
  <si>
    <t>CLLAS2013-131</t>
  </si>
  <si>
    <t>David Ross</t>
  </si>
  <si>
    <t>Michael Elder</t>
  </si>
  <si>
    <t>CLLAS2013-132</t>
  </si>
  <si>
    <t>Catherine Roberts</t>
  </si>
  <si>
    <t>Karine Lando</t>
  </si>
  <si>
    <t>CLLAS2013-133</t>
  </si>
  <si>
    <t>Robert Antenore</t>
  </si>
  <si>
    <t>Potentia (001093 - 34 Kern) Limited Partnership</t>
  </si>
  <si>
    <t>CLLAS2013-134</t>
  </si>
  <si>
    <t>Christopher Bennett</t>
  </si>
  <si>
    <t>EllisDon Corporation; Fengate Capital Management</t>
  </si>
  <si>
    <t>CLLAS2013-135</t>
  </si>
  <si>
    <t>Canada Trust Company</t>
  </si>
  <si>
    <t>CLLAS2014-009</t>
  </si>
  <si>
    <t>Michael Paul Whitcombe</t>
  </si>
  <si>
    <t>Howard Leventhal</t>
  </si>
  <si>
    <t>CLLAS2014-010</t>
  </si>
  <si>
    <t>Desmond Balakrishnan</t>
  </si>
  <si>
    <t>Erin Winczura</t>
  </si>
  <si>
    <t>CLLAS2014-013</t>
  </si>
  <si>
    <t>W. Brad Hanna</t>
  </si>
  <si>
    <t>Richard Chmura</t>
  </si>
  <si>
    <t>CLLAS2014-017</t>
  </si>
  <si>
    <t>Samuel Hyman</t>
  </si>
  <si>
    <t>Dennis Jamie Ostegaard</t>
  </si>
  <si>
    <t>CLLAS2014-023</t>
  </si>
  <si>
    <t>John Morrison</t>
  </si>
  <si>
    <t>Great Canadian Gaming Corporation</t>
  </si>
  <si>
    <t>CLLAS2014-024</t>
  </si>
  <si>
    <t>Anthony Harvey Sumner Knight</t>
  </si>
  <si>
    <t>Van-City Cultured Marble Products Ltd. et al.</t>
  </si>
  <si>
    <t>CLLAS2014-026</t>
  </si>
  <si>
    <t>Dorothy Tiffany Wong</t>
  </si>
  <si>
    <t>Parian Capital Inc and 0875440/Stern Partners Inc.</t>
  </si>
  <si>
    <t>CLLAS2014-027</t>
  </si>
  <si>
    <t>Peter John Reardon</t>
  </si>
  <si>
    <t>Michael Grenier</t>
  </si>
  <si>
    <t>CLLAS2014-028</t>
  </si>
  <si>
    <t>Lanyard Enterprises Inc.</t>
  </si>
  <si>
    <t>CLLAS2014-039</t>
  </si>
  <si>
    <t>Joan Browne</t>
  </si>
  <si>
    <t>CLLAS2014-051</t>
  </si>
  <si>
    <t>Ronald Petersen</t>
  </si>
  <si>
    <t>Anna Toscano</t>
  </si>
  <si>
    <t>CLLAS2014-066</t>
  </si>
  <si>
    <t>Absolute Software Corporation</t>
  </si>
  <si>
    <t>CLLAS2014-073</t>
  </si>
  <si>
    <t>CLLAS2014-080</t>
  </si>
  <si>
    <t>Christine Laing</t>
  </si>
  <si>
    <t>James and Teresa Gelowitz</t>
  </si>
  <si>
    <t>CLLAS2014-092</t>
  </si>
  <si>
    <t>Paul Boshyk</t>
  </si>
  <si>
    <t>Frank Stanisci</t>
  </si>
  <si>
    <t>CLLAS2014-094</t>
  </si>
  <si>
    <t>Caireen (David Robb) Hanert (Beeman)</t>
  </si>
  <si>
    <t>Gayle Strikes With A Gun (Kerry Scott)</t>
  </si>
  <si>
    <t>CLLAS2014-096</t>
  </si>
  <si>
    <t>David Dunlop</t>
  </si>
  <si>
    <t>Sean Davoren</t>
  </si>
  <si>
    <t>CLLAS2014-100</t>
  </si>
  <si>
    <t>Byong-Kuon Kim</t>
  </si>
  <si>
    <t>CLLAS2014-110</t>
  </si>
  <si>
    <t>Rosalyn Wallace</t>
  </si>
  <si>
    <t>INVISTA Company &amp; Koch Fertilizer Canada, ULC</t>
  </si>
  <si>
    <t>CLLAS2014-112</t>
  </si>
  <si>
    <t>1060054 Ontario Limited</t>
  </si>
  <si>
    <t>CLLAS2014-114</t>
  </si>
  <si>
    <t>Thomas Joseph Deutsch</t>
  </si>
  <si>
    <t>Mercer Gold Corporation</t>
  </si>
  <si>
    <t>CLLAS2014-117</t>
  </si>
  <si>
    <t>Sidney Elbaz</t>
  </si>
  <si>
    <t>Négotium Technologies Inc.</t>
  </si>
  <si>
    <t>CLLAS2014-123</t>
  </si>
  <si>
    <t>Lisa/Adrienne Parliament/Boudreau</t>
  </si>
  <si>
    <t>Saule Y. Altaibayeva</t>
  </si>
  <si>
    <t>CLLAS2014-126</t>
  </si>
  <si>
    <t>Wayne Gray</t>
  </si>
  <si>
    <t>Andy Penaflor</t>
  </si>
  <si>
    <t>CLLAS2014-135</t>
  </si>
  <si>
    <t>David Cowan</t>
  </si>
  <si>
    <t>Newport Exploration</t>
  </si>
  <si>
    <t>CLLAS2014-142</t>
  </si>
  <si>
    <t>Crosslink Bridge Corp et al.</t>
  </si>
  <si>
    <t>CLLAS2014-147</t>
  </si>
  <si>
    <t>Peter Giddens</t>
  </si>
  <si>
    <t>Empresario Inc.</t>
  </si>
  <si>
    <t>CLLAS2015-046</t>
  </si>
  <si>
    <t>Sheryl Seigel</t>
  </si>
  <si>
    <t>Wells Fargo</t>
  </si>
  <si>
    <t>CLLAS2015-047</t>
  </si>
  <si>
    <t>Alcatel Lucent</t>
  </si>
  <si>
    <t>CLLAS2015-048</t>
  </si>
  <si>
    <t>Oracle Canada ULC</t>
  </si>
  <si>
    <t>CLLAS2015-063</t>
  </si>
  <si>
    <t>Roderick Wayne Kirkham</t>
  </si>
  <si>
    <t>Valhalla Resources Ltd.</t>
  </si>
  <si>
    <t>CLLAS2015-066</t>
  </si>
  <si>
    <t>Joan Marie Young</t>
  </si>
  <si>
    <t>Uniserve Communications Corporation</t>
  </si>
  <si>
    <t>CLLAS2015-083</t>
  </si>
  <si>
    <t>David Bishop Debenham</t>
  </si>
  <si>
    <t>6432581 Canada Inc.</t>
  </si>
  <si>
    <t>CLLAS2015-094</t>
  </si>
  <si>
    <t>Peter/Ted Botz/Bence</t>
  </si>
  <si>
    <t>Sierra Mortgage Fund Inc.</t>
  </si>
  <si>
    <t>CLLAS2015-097</t>
  </si>
  <si>
    <t>MICHAEL J. DAVIES</t>
  </si>
  <si>
    <t>Don Thorpe</t>
  </si>
  <si>
    <t>CLLAS2015-100</t>
  </si>
  <si>
    <t>Ernest Anton Hee</t>
  </si>
  <si>
    <t>Janda Group Holdings W.L. Ltd.</t>
  </si>
  <si>
    <t>CLLAS2015-115</t>
  </si>
  <si>
    <t>Anthony Reid</t>
  </si>
  <si>
    <t>Neighbours of former clients, Blachfords</t>
  </si>
  <si>
    <t>CLLAS2015-131</t>
  </si>
  <si>
    <t>Andrew Stirling</t>
  </si>
  <si>
    <t>St. George's Trust Company Ltd.</t>
  </si>
  <si>
    <t>CLLAS2015-140</t>
  </si>
  <si>
    <t>Adam Chisholm</t>
  </si>
  <si>
    <t>Pembridge Insurance Company</t>
  </si>
  <si>
    <t>CLLAS2015-141</t>
  </si>
  <si>
    <t>Aron Philip Hochhauser</t>
  </si>
  <si>
    <t>Mary Lou Davis</t>
  </si>
  <si>
    <t>CLLAS2016-014</t>
  </si>
  <si>
    <t>EquiGenesis Corporation et al.</t>
  </si>
  <si>
    <t>CLLAS2016-020</t>
  </si>
  <si>
    <t>Evolving Gold Corp</t>
  </si>
  <si>
    <t>CLLAS2016-054</t>
  </si>
  <si>
    <t>Max / Andrew Mendelsohn / Etcovitch</t>
  </si>
  <si>
    <t>Alissa Rappaport</t>
  </si>
  <si>
    <t>CLLAS2016-070</t>
  </si>
  <si>
    <t>Katherine E. G. Van Nostrand</t>
  </si>
  <si>
    <t>Gener8 Digital Media Services Ltd.</t>
  </si>
  <si>
    <t>CLLAS2016-079</t>
  </si>
  <si>
    <t>Sunrise Valley Holdings Corp,Jade Lotus Holdings Corp.,Monaca SCP Inc.,2467925 Ontario Inc.,Unimax Holding Co., Limited,Samuel Wu,Austin Wang,Sherry Ning</t>
  </si>
  <si>
    <t>CLLAS2016-082</t>
  </si>
  <si>
    <t>Hannah McDonald</t>
  </si>
  <si>
    <t>Carcross Tagish First Nation Lanalxh Trust</t>
  </si>
  <si>
    <t>CLLAS2016-083</t>
  </si>
  <si>
    <t>Anthony Knight</t>
  </si>
  <si>
    <t>Hugh Archibald Magee,Sherri Leeann Magee</t>
  </si>
  <si>
    <t>CLLAS2016-090</t>
  </si>
  <si>
    <t>Dan Shouldice</t>
  </si>
  <si>
    <t>Daulat Halani</t>
  </si>
  <si>
    <t>CLLAS2016-104</t>
  </si>
  <si>
    <t>Navnit Duhra</t>
  </si>
  <si>
    <t>0850502 B.C. Ltd.</t>
  </si>
  <si>
    <t>CLLAS2016-105</t>
  </si>
  <si>
    <t>Champion Development Group Inc</t>
  </si>
  <si>
    <t>CLLAS2016-115</t>
  </si>
  <si>
    <t>Ryan J. Black</t>
  </si>
  <si>
    <t>Bit Stew Systems Inc.</t>
  </si>
  <si>
    <t>CLLAS2016-118</t>
  </si>
  <si>
    <t>Lindsay David Goldberg</t>
  </si>
  <si>
    <t>Michael William Fountain</t>
  </si>
  <si>
    <t>CLLAS2016-122</t>
  </si>
  <si>
    <t>Ryan Black</t>
  </si>
  <si>
    <t>Shareholders of Bit Stew</t>
  </si>
  <si>
    <t>CLLAS2016-145</t>
  </si>
  <si>
    <t>Alignvest Private Debt Holdings Inc.</t>
  </si>
  <si>
    <t>CLLAS2016-157</t>
  </si>
  <si>
    <t>Eric B. Friedman</t>
  </si>
  <si>
    <t>Toronto Port Authority</t>
  </si>
  <si>
    <t>CLLAS2016-168</t>
  </si>
  <si>
    <t>Peter J. Major</t>
  </si>
  <si>
    <t>Split Brook Farm</t>
  </si>
  <si>
    <t>CLLAS2016-169</t>
  </si>
  <si>
    <t>Candy Saga</t>
  </si>
  <si>
    <t>Integrated Team Solutions WGH Partnership</t>
  </si>
  <si>
    <t>CLLAS2016-170</t>
  </si>
  <si>
    <t>Bellhaven Copper &amp; Gold</t>
  </si>
  <si>
    <t>CLLAS2017-013</t>
  </si>
  <si>
    <t>Geza R. Banfai</t>
  </si>
  <si>
    <t>Black &amp; McDonald Ltd,Black &amp; McDonald Bermuda Ltd</t>
  </si>
  <si>
    <t>CLLAS2017-015</t>
  </si>
  <si>
    <t>Patrick J. Phelan</t>
  </si>
  <si>
    <t>Heritage Education Funds Inc.</t>
  </si>
  <si>
    <t>CLLAS2017-016</t>
  </si>
  <si>
    <t>Michael Louis Voisin</t>
  </si>
  <si>
    <t>CLLAS2017-017</t>
  </si>
  <si>
    <t>The Estate of Frank Calderone by its Estate Trustee</t>
  </si>
  <si>
    <t>CLLAS2017-022</t>
  </si>
  <si>
    <t>Andrea Onn</t>
  </si>
  <si>
    <t>First National Financial</t>
  </si>
  <si>
    <t>CLLAS2017-023</t>
  </si>
  <si>
    <t>Patrick A. Thompson</t>
  </si>
  <si>
    <t>Ihor Birka</t>
  </si>
  <si>
    <t>CLLAS2017-030</t>
  </si>
  <si>
    <t>Kilmer van Nostrand Co. Limited</t>
  </si>
  <si>
    <t>CLLAS2017-044</t>
  </si>
  <si>
    <t>Jason J. Annibale</t>
  </si>
  <si>
    <t>Far East Aluminum Works</t>
  </si>
  <si>
    <t>CLLAS2017-063</t>
  </si>
  <si>
    <t>Robbie Grossman</t>
  </si>
  <si>
    <t>TerraNova Partners,Inspira Financial Inc.</t>
  </si>
  <si>
    <t>CLLAS2017-074</t>
  </si>
  <si>
    <t>David B. Tennant</t>
  </si>
  <si>
    <t>Leon’s Furniture Limited</t>
  </si>
  <si>
    <t>CLLAS2017-082</t>
  </si>
  <si>
    <t>Aquarius AI Inc./Good Life Networks Inc.</t>
  </si>
  <si>
    <t>CLLAS2017-083</t>
  </si>
  <si>
    <t>Kimberly Anne Cameron</t>
  </si>
  <si>
    <t>CLLAS2017-090</t>
  </si>
  <si>
    <t>Catherine Jalette,Eric Vallieres</t>
  </si>
  <si>
    <t>Rejean Aucoin,Alexandre Pereira-Chartrand,Diane Racicot</t>
  </si>
  <si>
    <t>CLLAS2017-093</t>
  </si>
  <si>
    <t>Mirna Kaddis</t>
  </si>
  <si>
    <t>Herbert Black</t>
  </si>
  <si>
    <t>CLLAS2017-094</t>
  </si>
  <si>
    <t>David Debenham</t>
  </si>
  <si>
    <t>Don McGregor</t>
  </si>
  <si>
    <t>CLLAS2017-113</t>
  </si>
  <si>
    <t>David E. Slan,Bruce McWilliam</t>
  </si>
  <si>
    <t>CLLAS2017-116</t>
  </si>
  <si>
    <t>Equiis Technologies Inc.,Lincoln Tyler Nelson</t>
  </si>
  <si>
    <t>CLLAS2017-129</t>
  </si>
  <si>
    <t>Bernie Nisker,Estate of Elizabeth Beth</t>
  </si>
  <si>
    <t>CLLAS2017-130</t>
  </si>
  <si>
    <t>Michael John Hanlon</t>
  </si>
  <si>
    <t>Bank of Montreal (BMO)</t>
  </si>
  <si>
    <t>CLLAS2017-145</t>
  </si>
  <si>
    <t>Michael Reid</t>
  </si>
  <si>
    <t>Medna Biosciences Inc.</t>
  </si>
  <si>
    <t>CLLAS2017-148</t>
  </si>
  <si>
    <t>Victor Tsao</t>
  </si>
  <si>
    <t>Besco International Investment Co. Ltd.</t>
  </si>
  <si>
    <t>CLLAS2017-156</t>
  </si>
  <si>
    <t>Motivate International Inc.</t>
  </si>
  <si>
    <t>CLLAS2017-160</t>
  </si>
  <si>
    <t>Howard Drabinsky</t>
  </si>
  <si>
    <t>Crawford &amp; Company (Canada) Inc.</t>
  </si>
  <si>
    <t>CLLAS2018-005</t>
  </si>
  <si>
    <t>Sunice Inc.,Conrad Tappert</t>
  </si>
  <si>
    <t>CLLAS2018-013</t>
  </si>
  <si>
    <t>Robert Shore</t>
  </si>
  <si>
    <t>Emerald City Developments IV Inc.</t>
  </si>
  <si>
    <t>CLLAS2018-016</t>
  </si>
  <si>
    <t>Soltron Realty Inc.,The Attorney General of Canada,Canada Revenue Agency</t>
  </si>
  <si>
    <t>CLLAS2018-017</t>
  </si>
  <si>
    <t>Canada Revenue Agency,Systemes International Gemmar Inc.</t>
  </si>
  <si>
    <t>CLLAS2018-021</t>
  </si>
  <si>
    <t>Independent Electricity System Operator</t>
  </si>
  <si>
    <t>CLLAS2018-031</t>
  </si>
  <si>
    <t>Black &amp; McDonald Bermuda Ltd</t>
  </si>
  <si>
    <t>CLLAS2018-036</t>
  </si>
  <si>
    <t>Louis Zivot,Jamieson Virgin</t>
  </si>
  <si>
    <t>Peter Zilin Hu</t>
  </si>
  <si>
    <t>CLLAS2018-048</t>
  </si>
  <si>
    <t>Douglas Hunter Pedlow</t>
  </si>
  <si>
    <t>Albert (Ab) Fairclough</t>
  </si>
  <si>
    <t>CLLAS2018-056</t>
  </si>
  <si>
    <t>Charles Chevrette,Enda Wong,Maya Damoun</t>
  </si>
  <si>
    <t>Fonds Soutien Releve,Eric D'Anjou</t>
  </si>
  <si>
    <t>CLLAS2018-057</t>
  </si>
  <si>
    <t>Rising Sun Productions,Sheldon Godfrey,Judith Godfrey</t>
  </si>
  <si>
    <t>CLLAS2018-064</t>
  </si>
  <si>
    <t>CLLAS2018-065</t>
  </si>
  <si>
    <t>Richard J. Bennett</t>
  </si>
  <si>
    <t>Canadian Western Trust Company</t>
  </si>
  <si>
    <t>CLLAS2018-077</t>
  </si>
  <si>
    <t>Peter Reardon</t>
  </si>
  <si>
    <t>Donna Lynn Wigen</t>
  </si>
  <si>
    <t>CLLAS2018-092</t>
  </si>
  <si>
    <t>Stephen Brown-Okruhlik</t>
  </si>
  <si>
    <t>Lyle Sproule</t>
  </si>
  <si>
    <t>CLLAS2018-106</t>
  </si>
  <si>
    <t>Azimuth Three Enterprises Inc.</t>
  </si>
  <si>
    <t>CLLAS2018-113</t>
  </si>
  <si>
    <t>Royal Canadian Legion</t>
  </si>
  <si>
    <t>CLLAS2018-116</t>
  </si>
  <si>
    <t>Eastern Platinum</t>
  </si>
  <si>
    <t>CLLAS2018-117</t>
  </si>
  <si>
    <t>Peraton, Inc.</t>
  </si>
  <si>
    <t>CLLAS2018-121</t>
  </si>
  <si>
    <t>Darrell William Podowski</t>
  </si>
  <si>
    <t>Huiyong Holdings (BC) Ltd.</t>
  </si>
  <si>
    <t>CLLAS2018-124</t>
  </si>
  <si>
    <t>Barbara Collins</t>
  </si>
  <si>
    <t>The Green Organic Dutchman Holdings Limited</t>
  </si>
  <si>
    <t>CLLAS2018-133</t>
  </si>
  <si>
    <t>David Paul Dahlgren</t>
  </si>
  <si>
    <t>ProAv International Aviation Services Corporation</t>
  </si>
  <si>
    <t>CLLAS2018-135</t>
  </si>
  <si>
    <t>Darcy Ammerman</t>
  </si>
  <si>
    <t>The Co-operators Group</t>
  </si>
  <si>
    <t>CLLAS2019-012</t>
  </si>
  <si>
    <t>Emile Catimel-Marchand</t>
  </si>
  <si>
    <t>Far East Aluminum Works,Gamma Windows and Walls International</t>
  </si>
  <si>
    <t>CLLAS2019-015</t>
  </si>
  <si>
    <t>Onofrio Loduca,Jason Maguire,Scott McIndless</t>
  </si>
  <si>
    <t>CLLAS2019-019</t>
  </si>
  <si>
    <t>Laura Brazil</t>
  </si>
  <si>
    <t>ERIKS Industrial Services ULC,ERIKS Industrial Services LP</t>
  </si>
  <si>
    <t>CLLAS2019-020</t>
  </si>
  <si>
    <t>Caireen Hanert</t>
  </si>
  <si>
    <t>Peter Shields</t>
  </si>
  <si>
    <t>CLLAS2019-024</t>
  </si>
  <si>
    <t>Annik Forristal</t>
  </si>
  <si>
    <t>Guojun Guan,Jia Wang</t>
  </si>
  <si>
    <t>CLLAS2019-028</t>
  </si>
  <si>
    <t>Corporate Benefit Analysts</t>
  </si>
  <si>
    <t>CLLAS2019-033</t>
  </si>
  <si>
    <t>2161845 Ontario Inc.,1066167 Ontario Inc.,Paul C. Golini,Paul A. Golini,Andrea Guizzetti,Daniele Guizzetti</t>
  </si>
  <si>
    <t>CLLAS2019-039</t>
  </si>
  <si>
    <t>J. David Wake,Margaret McNee</t>
  </si>
  <si>
    <t>Margaret Rose Silmser,Barry Silmser</t>
  </si>
  <si>
    <t>CLLAS2019-044</t>
  </si>
  <si>
    <t>Arbutus Investment Management Ltd.,Mark Hrehorsky</t>
  </si>
  <si>
    <t>CLLAS2019-045</t>
  </si>
  <si>
    <t>Ikea North America Services, LLC,Larsson &amp; Scheuritzel P.C.</t>
  </si>
  <si>
    <t>CLLAS2019-051</t>
  </si>
  <si>
    <t>L. Michael Shannon</t>
  </si>
  <si>
    <t>Ryan Mortgage Income fund Inc.</t>
  </si>
  <si>
    <t>CLLAS2019-068</t>
  </si>
  <si>
    <t>Jason Chertin</t>
  </si>
  <si>
    <t>Periscope Capital Inc.</t>
  </si>
  <si>
    <t>CLLAS2019-070</t>
  </si>
  <si>
    <t>Paul van den Boogaard</t>
  </si>
  <si>
    <t>CLLAS2019-076</t>
  </si>
  <si>
    <t>1550988 Ontario Limited o/a Premier Drycleaners</t>
  </si>
  <si>
    <t>CLLAS2019-087</t>
  </si>
  <si>
    <t>Charles Chevrette,Keith Bird,Catherine Jalette,Beatrice Methe</t>
  </si>
  <si>
    <t>Limestone Climbing Inc.,Guillaume Robitaille-Saumier</t>
  </si>
  <si>
    <t>CLLAS2019-093</t>
  </si>
  <si>
    <t>Bank of Nova Scotia</t>
  </si>
  <si>
    <t>CLLAS2019-097</t>
  </si>
  <si>
    <t>Janet Derbawka</t>
  </si>
  <si>
    <t>Templeton DOC Limited Partnership</t>
  </si>
  <si>
    <t>CLLAS2019-108</t>
  </si>
  <si>
    <t>HSBC Bank of Canada</t>
  </si>
  <si>
    <t>CLLAS2019-116</t>
  </si>
  <si>
    <t>James Munro</t>
  </si>
  <si>
    <t>iAnthus Capital Holdings, Inc.,Craig Roberts,Beverly Roberts</t>
  </si>
  <si>
    <t>CLLAS2019-118</t>
  </si>
  <si>
    <t>Kailey Sutton</t>
  </si>
  <si>
    <t>HSBC Bank Canada</t>
  </si>
  <si>
    <t>CLLAS2019-127</t>
  </si>
  <si>
    <t>Gordana Ivanovic</t>
  </si>
  <si>
    <t>Eversheds Sutherland International LLP</t>
  </si>
  <si>
    <t>CLLAS2019-128</t>
  </si>
  <si>
    <t>Douglas C. Betts</t>
  </si>
  <si>
    <t>Aurae</t>
  </si>
  <si>
    <t>CLLAS2019-129</t>
  </si>
  <si>
    <t>Peter Botz</t>
  </si>
  <si>
    <t>The White Wave Food Company</t>
  </si>
  <si>
    <t>CLLAS2019-129B</t>
  </si>
  <si>
    <t>Todd Miller</t>
  </si>
  <si>
    <t>CLLAS2020-009</t>
  </si>
  <si>
    <t>Lisa Parliament</t>
  </si>
  <si>
    <t>Watts Water Technologies (Canada) Inc.</t>
  </si>
  <si>
    <t>CLLAS2020-010</t>
  </si>
  <si>
    <t>Kincora Copper Limited</t>
  </si>
  <si>
    <t>CLLAS2020-016</t>
  </si>
  <si>
    <t>Louis Zivot</t>
  </si>
  <si>
    <t>Victor Weizmann</t>
  </si>
  <si>
    <t>CLLAS2020-035</t>
  </si>
  <si>
    <t>Rachel Cooper</t>
  </si>
  <si>
    <t>Watts Premier Inc.,Watts Regulator, Co.</t>
  </si>
  <si>
    <t>CLLAS2020-036</t>
  </si>
  <si>
    <t>Pablo Jorge Zhi Yong Tseng</t>
  </si>
  <si>
    <t>Black Bear Enterprises Corporation</t>
  </si>
  <si>
    <t>CLLAS2020-041</t>
  </si>
  <si>
    <t>CLLAS2020-055</t>
  </si>
  <si>
    <t>Eric Vallieres</t>
  </si>
  <si>
    <t>Federation des Chambres Immobilieres du Quebec (FCIQ)</t>
  </si>
  <si>
    <t>CLLAS2020-056</t>
  </si>
  <si>
    <t>Talia Gordner</t>
  </si>
  <si>
    <t>Trelleborg Corporation,Eriks Industrial ULC,Eriks Industrial</t>
  </si>
  <si>
    <t>CLLAS2020-073</t>
  </si>
  <si>
    <t>Vernon Victor Kakoschke</t>
  </si>
  <si>
    <t>KF Capital,Kelowna Flightcraft Ltd.,Aergen Canadian Holdings Inc.,KF Capital International Ltd.</t>
  </si>
  <si>
    <t>CLLAS2020-082</t>
  </si>
  <si>
    <t>Jennifer Mandel</t>
  </si>
  <si>
    <t>Yiyun Lu</t>
  </si>
  <si>
    <t>CLLAS2020-083</t>
  </si>
  <si>
    <t>Marni Whitaker</t>
  </si>
  <si>
    <t>Heather Hrousalas</t>
  </si>
  <si>
    <t>CLLAS2020-087</t>
  </si>
  <si>
    <t>Maxime Lemieux</t>
  </si>
  <si>
    <t>Giao Consultant Ltd.</t>
  </si>
  <si>
    <t>CLLAS2020-091</t>
  </si>
  <si>
    <t>Damon J. Chisholm,Karl Gustafson</t>
  </si>
  <si>
    <t>Dynamic Industries Ltd.</t>
  </si>
  <si>
    <t>CLLAS2020-122</t>
  </si>
  <si>
    <t>(Heather) Lindsay Lorimer</t>
  </si>
  <si>
    <t>Johnson Controls Inc.</t>
  </si>
  <si>
    <t>CLLAS2020-123</t>
  </si>
  <si>
    <t>Max Mendelsohn</t>
  </si>
  <si>
    <t>Igor Paskhover</t>
  </si>
  <si>
    <t>CLLAS2020-126</t>
  </si>
  <si>
    <t>Anthony Beruschi</t>
  </si>
  <si>
    <t>CLLAS2021-028</t>
  </si>
  <si>
    <t>BHG – BC Holdings Ltd.</t>
  </si>
  <si>
    <t>CLLAS2021-029</t>
  </si>
  <si>
    <t>Heico Companies, LLC</t>
  </si>
  <si>
    <t>CLLAS2021-031</t>
  </si>
  <si>
    <t>Glenn Grenier</t>
  </si>
  <si>
    <t>77 Charles Street Limited,2094079 Ontario Limited</t>
  </si>
  <si>
    <t>CLLAS2021-042</t>
  </si>
  <si>
    <t>John Clifford</t>
  </si>
  <si>
    <t>Mach7 Technologies Canada Inc.</t>
  </si>
  <si>
    <t>CLLAS2021-048</t>
  </si>
  <si>
    <t>Katherine Reilly</t>
  </si>
  <si>
    <t>Stacey Mitchell</t>
  </si>
  <si>
    <t>CLLAS2021-081</t>
  </si>
  <si>
    <t>Sidney Elbaz,Andrei Pascu</t>
  </si>
  <si>
    <t>Shawn Zarbatany,Zardev Inc.</t>
  </si>
  <si>
    <t>CLLAS2021-102</t>
  </si>
  <si>
    <t>Georges Dube</t>
  </si>
  <si>
    <t>Intellectual Holding Properties, LLC,Full Color Games, Inc.,Full Color Games, N.A., Inc.,Jackpot Productions, LLC</t>
  </si>
  <si>
    <t>CLLAS2021-115</t>
  </si>
  <si>
    <t>Purchasers of new homes in the development of the Terraces at Eglinton</t>
  </si>
  <si>
    <t>CLLAS2021-127</t>
  </si>
  <si>
    <t>Thomas Edward Scott</t>
  </si>
  <si>
    <t>Kilmer Brownfield Equity Fund II L.P.</t>
  </si>
  <si>
    <t>CLLAS2021-134</t>
  </si>
  <si>
    <t>Thoma Bravo LLC,Veriforce LLC</t>
  </si>
  <si>
    <t>CLLAS2021-135</t>
  </si>
  <si>
    <t>Nelson Skalbania</t>
  </si>
  <si>
    <t>CLLAS2022-006</t>
  </si>
  <si>
    <t>Cantol Corp.</t>
  </si>
  <si>
    <t>CLLAS2022-051</t>
  </si>
  <si>
    <t>Daniel R. Shouldice,Peter  Reardon (left firm in late 2019)</t>
  </si>
  <si>
    <t>Bank of Montreal</t>
  </si>
  <si>
    <t>CLLAS2022-053</t>
  </si>
  <si>
    <t>Bernard J. Zinkhofer</t>
  </si>
  <si>
    <t>Gibraltar Mines Ltd.</t>
  </si>
  <si>
    <t>CLLAS2022-054</t>
  </si>
  <si>
    <t>Leo Raffin</t>
  </si>
  <si>
    <t>BevCanna Enterprises</t>
  </si>
  <si>
    <t>CLLAS2022-082</t>
  </si>
  <si>
    <t>Simon Paransky</t>
  </si>
  <si>
    <t>Delsan-AIM Environmental Services Inc.</t>
  </si>
  <si>
    <t>CLLAS2022-083</t>
  </si>
  <si>
    <t>Kourtney Rylands</t>
  </si>
  <si>
    <t>David Harcourt,Inge Harcourt</t>
  </si>
  <si>
    <t>CLLAS2022-094</t>
  </si>
  <si>
    <t>Construction Demathieu &amp; Bard (CDB) Inc.</t>
  </si>
  <si>
    <t>CLLAS2022-121</t>
  </si>
  <si>
    <t>Rajeev  Dewan</t>
  </si>
  <si>
    <t>Vortex Metals Inc.</t>
  </si>
  <si>
    <t>CLLAS2023-034</t>
  </si>
  <si>
    <t>James Roy Munro</t>
  </si>
  <si>
    <t>BGP Acquisition Corp.</t>
  </si>
  <si>
    <t>CLLAS2023-053</t>
  </si>
  <si>
    <t>Daniel  Shouldice</t>
  </si>
  <si>
    <t>CLLAS2023-054</t>
  </si>
  <si>
    <t>Patrick W.  Murray</t>
  </si>
  <si>
    <t>CLLAS2023-058</t>
  </si>
  <si>
    <t>CLLAS2023-065</t>
  </si>
  <si>
    <t>Robin Junger,Komal Jatoi</t>
  </si>
  <si>
    <t>CLLAS2023-080</t>
  </si>
  <si>
    <t>Damon J. Chisholm</t>
  </si>
  <si>
    <t>Raamco Int'l Properties</t>
  </si>
  <si>
    <t>CLLAS2023-092</t>
  </si>
  <si>
    <t>Benjamin  Bathgate</t>
  </si>
  <si>
    <t>Andrew  Spasiw</t>
  </si>
  <si>
    <t>CLLAS2023-096</t>
  </si>
  <si>
    <t>Cynthia Sargeant</t>
  </si>
  <si>
    <t>Thoma Bravo, L.P.</t>
  </si>
  <si>
    <t>CLLAS2023-108</t>
  </si>
  <si>
    <t>Vicki Tickle,Daniel  Shouldice</t>
  </si>
  <si>
    <t>Grant Thornton</t>
  </si>
  <si>
    <t>CLLAS2023-109</t>
  </si>
  <si>
    <t>Stephen Lewis</t>
  </si>
  <si>
    <t>Vinfast Auto Canada Inc.</t>
  </si>
  <si>
    <t>CLLAS2023-136</t>
  </si>
  <si>
    <t>1814777 Ontario Limited</t>
  </si>
  <si>
    <t>CLLAS2024-005</t>
  </si>
  <si>
    <t>Ann  Logan</t>
  </si>
  <si>
    <t>CLLAS2024-010</t>
  </si>
  <si>
    <t>4880 Valera Road LP</t>
  </si>
  <si>
    <t>CLLAS2024-027</t>
  </si>
  <si>
    <t>CLLAS2024-044</t>
  </si>
  <si>
    <t>CLLAS2024-050</t>
  </si>
  <si>
    <t>1704 Avenue Road LP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</si>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</sst>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2A24B-4D36-4432-8FA0-A87CAF2CC791}">
  <sheetPr codeName="Sheet25">
    <tabColor theme="8" tint="-0.499984740745262"/>
    <pageSetUpPr fitToPage="1"/>
  </sheetPr>
  <dimension ref="A1:Y428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9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31959</v>
      </c>
      <c r="D8" s="21">
        <v>31352</v>
      </c>
      <c r="E8" s="22" t="s">
        <v>28</v>
      </c>
      <c r="F8" s="22" t="s">
        <v>29</v>
      </c>
      <c r="G8" s="21">
        <v>32568</v>
      </c>
      <c r="H8" s="23">
        <v>0</v>
      </c>
      <c r="I8" s="23">
        <v>0</v>
      </c>
      <c r="J8" s="23">
        <v>1192</v>
      </c>
      <c r="K8" s="23">
        <v>0</v>
      </c>
      <c r="L8" s="23">
        <v>0</v>
      </c>
      <c r="M8" s="23">
        <v>1192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31959</v>
      </c>
      <c r="D9" s="21">
        <v>31686</v>
      </c>
      <c r="E9" s="22" t="s">
        <v>31</v>
      </c>
      <c r="F9" s="22" t="s">
        <v>32</v>
      </c>
      <c r="G9" s="21">
        <v>32083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32021</v>
      </c>
      <c r="D10" s="21">
        <v>32021</v>
      </c>
      <c r="E10" s="22" t="s">
        <v>34</v>
      </c>
      <c r="F10" s="22" t="s">
        <v>35</v>
      </c>
      <c r="G10" s="21">
        <v>32082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32112</v>
      </c>
      <c r="D11" s="21">
        <v>28734</v>
      </c>
      <c r="E11" s="22" t="s">
        <v>37</v>
      </c>
      <c r="F11" s="22" t="s">
        <v>38</v>
      </c>
      <c r="G11" s="21">
        <v>32968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IFERROR(VLOOKUP(A12,#REF!,4,0),"")</f>
        <v/>
      </c>
      <c r="C12" s="20">
        <v>32143</v>
      </c>
      <c r="D12" s="21">
        <v>31594</v>
      </c>
      <c r="E12" s="22" t="s">
        <v>40</v>
      </c>
      <c r="F12" s="22" t="s">
        <v>41</v>
      </c>
      <c r="G12" s="21">
        <v>32660</v>
      </c>
      <c r="H12" s="23">
        <v>0</v>
      </c>
      <c r="I12" s="23">
        <v>0</v>
      </c>
      <c r="J12" s="23">
        <v>2505</v>
      </c>
      <c r="K12" s="23">
        <v>0</v>
      </c>
      <c r="L12" s="23">
        <v>0</v>
      </c>
      <c r="M12" s="23">
        <v>2505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IFERROR(VLOOKUP(A13,#REF!,4,0),"")</f>
        <v/>
      </c>
      <c r="C13" s="20">
        <v>32051</v>
      </c>
      <c r="D13" s="21">
        <v>31898</v>
      </c>
      <c r="E13" s="22" t="s">
        <v>43</v>
      </c>
      <c r="F13" s="22" t="s">
        <v>44</v>
      </c>
      <c r="G13" s="21">
        <v>32325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32203</v>
      </c>
      <c r="D14" s="21">
        <v>32143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32203</v>
      </c>
      <c r="D15" s="21">
        <v>31868</v>
      </c>
      <c r="E15" s="22" t="s">
        <v>49</v>
      </c>
      <c r="F15" s="22" t="s">
        <v>50</v>
      </c>
      <c r="G15" s="21">
        <v>32264</v>
      </c>
      <c r="H15" s="23">
        <v>0</v>
      </c>
      <c r="I15" s="23">
        <v>0</v>
      </c>
      <c r="J15" s="23">
        <v>300</v>
      </c>
      <c r="K15" s="23">
        <v>0</v>
      </c>
      <c r="L15" s="23">
        <v>0</v>
      </c>
      <c r="M15" s="23">
        <v>300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32295</v>
      </c>
      <c r="D16" s="21">
        <v>32082</v>
      </c>
      <c r="E16" s="22" t="s">
        <v>52</v>
      </c>
      <c r="F16" s="22" t="s">
        <v>53</v>
      </c>
      <c r="G16" s="21">
        <v>32629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IFERROR(VLOOKUP(A17,#REF!,4,0),"")</f>
        <v/>
      </c>
      <c r="C17" s="20">
        <v>32295</v>
      </c>
      <c r="D17" s="21">
        <v>31503</v>
      </c>
      <c r="E17" s="22" t="s">
        <v>55</v>
      </c>
      <c r="F17" s="22" t="s">
        <v>56</v>
      </c>
      <c r="G17" s="21">
        <v>34001</v>
      </c>
      <c r="H17" s="23">
        <v>0</v>
      </c>
      <c r="I17" s="23">
        <v>0</v>
      </c>
      <c r="J17" s="23">
        <v>7299</v>
      </c>
      <c r="K17" s="23">
        <v>0</v>
      </c>
      <c r="L17" s="23">
        <v>0</v>
      </c>
      <c r="M17" s="23">
        <v>7299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IFERROR(VLOOKUP(A18,#REF!,4,0),"")</f>
        <v/>
      </c>
      <c r="C18" s="20">
        <v>32508</v>
      </c>
      <c r="D18" s="21">
        <v>32447</v>
      </c>
      <c r="E18" s="22" t="s">
        <v>58</v>
      </c>
      <c r="F18" s="22" t="s">
        <v>59</v>
      </c>
      <c r="G18" s="21">
        <v>34824</v>
      </c>
      <c r="H18" s="23">
        <v>0</v>
      </c>
      <c r="I18" s="23">
        <v>0</v>
      </c>
      <c r="J18" s="23">
        <v>38757.21</v>
      </c>
      <c r="K18" s="23">
        <v>0</v>
      </c>
      <c r="L18" s="23">
        <v>0</v>
      </c>
      <c r="M18" s="23">
        <v>38757.21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IFERROR(VLOOKUP(A19,#REF!,4,0),"")</f>
        <v/>
      </c>
      <c r="C19" s="20">
        <v>32509</v>
      </c>
      <c r="D19" s="21">
        <v>32417</v>
      </c>
      <c r="E19" s="22" t="s">
        <v>61</v>
      </c>
      <c r="F19" s="22" t="s">
        <v>62</v>
      </c>
      <c r="G19" s="21">
        <v>32969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IFERROR(VLOOKUP(A20,#REF!,4,0),"")</f>
        <v/>
      </c>
      <c r="C20" s="20">
        <v>32572</v>
      </c>
      <c r="D20" s="21">
        <v>32325</v>
      </c>
      <c r="E20" s="22" t="s">
        <v>64</v>
      </c>
      <c r="F20" s="22" t="s">
        <v>65</v>
      </c>
      <c r="G20" s="21">
        <v>33298</v>
      </c>
      <c r="H20" s="23">
        <v>0</v>
      </c>
      <c r="I20" s="23">
        <v>0</v>
      </c>
      <c r="J20" s="23">
        <v>7086</v>
      </c>
      <c r="K20" s="23">
        <v>0</v>
      </c>
      <c r="L20" s="23">
        <v>0</v>
      </c>
      <c r="M20" s="23">
        <v>7086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IFERROR(VLOOKUP(A21,#REF!,4,0),"")</f>
        <v/>
      </c>
      <c r="C21" s="20">
        <v>32629</v>
      </c>
      <c r="D21" s="21">
        <v>31809</v>
      </c>
      <c r="E21" s="22" t="s">
        <v>67</v>
      </c>
      <c r="F21" s="22" t="s">
        <v>68</v>
      </c>
      <c r="G21" s="21">
        <v>33635</v>
      </c>
      <c r="H21" s="23">
        <v>0</v>
      </c>
      <c r="I21" s="23">
        <v>0</v>
      </c>
      <c r="J21" s="23">
        <v>878</v>
      </c>
      <c r="K21" s="23">
        <v>0</v>
      </c>
      <c r="L21" s="23">
        <v>0</v>
      </c>
      <c r="M21" s="23">
        <v>878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ht="28.8" x14ac:dyDescent="0.3">
      <c r="A22" s="19" t="s">
        <v>69</v>
      </c>
      <c r="B22" s="19" t="str">
        <f>IFERROR(VLOOKUP(A22,#REF!,4,0),"")</f>
        <v/>
      </c>
      <c r="C22" s="20">
        <v>32675</v>
      </c>
      <c r="D22" s="21">
        <v>31539</v>
      </c>
      <c r="E22" s="22" t="s">
        <v>70</v>
      </c>
      <c r="F22" s="22" t="s">
        <v>71</v>
      </c>
      <c r="G22" s="21">
        <v>33270</v>
      </c>
      <c r="H22" s="23">
        <v>0</v>
      </c>
      <c r="I22" s="23">
        <v>0</v>
      </c>
      <c r="J22" s="23">
        <v>874</v>
      </c>
      <c r="K22" s="23">
        <v>0</v>
      </c>
      <c r="L22" s="23">
        <v>0</v>
      </c>
      <c r="M22" s="23">
        <v>874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IFERROR(VLOOKUP(A23,#REF!,4,0),"")</f>
        <v/>
      </c>
      <c r="C23" s="20">
        <v>32660</v>
      </c>
      <c r="D23" s="21">
        <v>32448</v>
      </c>
      <c r="E23" s="22" t="s">
        <v>73</v>
      </c>
      <c r="F23" s="22" t="s">
        <v>74</v>
      </c>
      <c r="G23" s="21">
        <v>33805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IFERROR(VLOOKUP(A24,#REF!,4,0),"")</f>
        <v/>
      </c>
      <c r="C24" s="20">
        <v>32660</v>
      </c>
      <c r="D24" s="21">
        <v>30713</v>
      </c>
      <c r="E24" s="22" t="s">
        <v>76</v>
      </c>
      <c r="F24" s="22" t="s">
        <v>77</v>
      </c>
      <c r="G24" s="21">
        <v>32919</v>
      </c>
      <c r="H24" s="23">
        <v>0</v>
      </c>
      <c r="I24" s="23">
        <v>0</v>
      </c>
      <c r="J24" s="23">
        <v>2015</v>
      </c>
      <c r="K24" s="23">
        <v>0</v>
      </c>
      <c r="L24" s="23">
        <v>0</v>
      </c>
      <c r="M24" s="23">
        <v>2015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IFERROR(VLOOKUP(A25,#REF!,4,0),"")</f>
        <v/>
      </c>
      <c r="C25" s="20">
        <v>32689</v>
      </c>
      <c r="D25" s="21"/>
      <c r="E25" s="22" t="s">
        <v>79</v>
      </c>
      <c r="F25" s="22" t="s">
        <v>80</v>
      </c>
      <c r="G25" s="21">
        <v>32968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IFERROR(VLOOKUP(A26,#REF!,4,0),"")</f>
        <v/>
      </c>
      <c r="C26" s="20">
        <v>32687</v>
      </c>
      <c r="D26" s="21">
        <v>32605</v>
      </c>
      <c r="E26" s="22" t="s">
        <v>82</v>
      </c>
      <c r="F26" s="22" t="s">
        <v>83</v>
      </c>
      <c r="G26" s="21">
        <v>32969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IFERROR(VLOOKUP(A27,#REF!,4,0),"")</f>
        <v/>
      </c>
      <c r="C27" s="20">
        <v>32688</v>
      </c>
      <c r="D27" s="21">
        <v>31382</v>
      </c>
      <c r="E27" s="22" t="s">
        <v>85</v>
      </c>
      <c r="F27" s="22" t="s">
        <v>86</v>
      </c>
      <c r="G27" s="21">
        <v>33008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IFERROR(VLOOKUP(A28,#REF!,4,0),"")</f>
        <v/>
      </c>
      <c r="C28" s="20">
        <v>32688</v>
      </c>
      <c r="D28" s="21">
        <v>31868</v>
      </c>
      <c r="E28" s="22" t="s">
        <v>46</v>
      </c>
      <c r="F28" s="22" t="s">
        <v>88</v>
      </c>
      <c r="G28" s="21">
        <v>32969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89</v>
      </c>
      <c r="B29" s="19" t="str">
        <f>IFERROR(VLOOKUP(A29,#REF!,4,0),"")</f>
        <v/>
      </c>
      <c r="C29" s="20">
        <v>32742</v>
      </c>
      <c r="D29" s="21">
        <v>29799</v>
      </c>
      <c r="E29" s="22" t="s">
        <v>31</v>
      </c>
      <c r="F29" s="22" t="s">
        <v>90</v>
      </c>
      <c r="G29" s="21">
        <v>32969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IFERROR(VLOOKUP(A30,#REF!,4,0),"")</f>
        <v/>
      </c>
      <c r="C30" s="20">
        <v>32847</v>
      </c>
      <c r="D30" s="21">
        <v>32595</v>
      </c>
      <c r="E30" s="22" t="s">
        <v>92</v>
      </c>
      <c r="F30" s="22" t="s">
        <v>93</v>
      </c>
      <c r="G30" s="21">
        <v>33939</v>
      </c>
      <c r="H30" s="23">
        <v>0</v>
      </c>
      <c r="I30" s="23">
        <v>0</v>
      </c>
      <c r="J30" s="23">
        <v>21295</v>
      </c>
      <c r="K30" s="23">
        <v>0</v>
      </c>
      <c r="L30" s="23">
        <v>0</v>
      </c>
      <c r="M30" s="23">
        <v>21295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ht="28.8" x14ac:dyDescent="0.3">
      <c r="A31" s="19" t="s">
        <v>94</v>
      </c>
      <c r="B31" s="19" t="str">
        <f>IFERROR(VLOOKUP(A31,#REF!,4,0),"")</f>
        <v/>
      </c>
      <c r="C31" s="20">
        <v>32874</v>
      </c>
      <c r="D31" s="21">
        <v>32471</v>
      </c>
      <c r="E31" s="22" t="s">
        <v>95</v>
      </c>
      <c r="F31" s="22" t="s">
        <v>96</v>
      </c>
      <c r="G31" s="21">
        <v>33270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IFERROR(VLOOKUP(A32,#REF!,4,0),"")</f>
        <v/>
      </c>
      <c r="C32" s="20">
        <v>32889</v>
      </c>
      <c r="D32" s="21">
        <v>32843</v>
      </c>
      <c r="E32" s="22" t="s">
        <v>98</v>
      </c>
      <c r="F32" s="22" t="s">
        <v>99</v>
      </c>
      <c r="G32" s="21">
        <v>34334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IFERROR(VLOOKUP(A33,#REF!,4,0),"")</f>
        <v/>
      </c>
      <c r="C33" s="20">
        <v>32899</v>
      </c>
      <c r="D33" s="21">
        <v>30696</v>
      </c>
      <c r="E33" s="22" t="s">
        <v>31</v>
      </c>
      <c r="F33" s="22" t="s">
        <v>101</v>
      </c>
      <c r="G33" s="21">
        <v>33512</v>
      </c>
      <c r="H33" s="23">
        <v>0</v>
      </c>
      <c r="I33" s="23">
        <v>0</v>
      </c>
      <c r="J33" s="23">
        <v>7727</v>
      </c>
      <c r="K33" s="23">
        <v>0</v>
      </c>
      <c r="L33" s="23">
        <v>0</v>
      </c>
      <c r="M33" s="23">
        <v>7727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IFERROR(VLOOKUP(A34,#REF!,4,0),"")</f>
        <v/>
      </c>
      <c r="C34" s="20">
        <v>33008</v>
      </c>
      <c r="D34" s="21">
        <v>32457</v>
      </c>
      <c r="E34" s="22" t="s">
        <v>103</v>
      </c>
      <c r="F34" s="22" t="s">
        <v>104</v>
      </c>
      <c r="G34" s="21">
        <v>33920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IFERROR(VLOOKUP(A35,#REF!,4,0),"")</f>
        <v/>
      </c>
      <c r="C35" s="20">
        <v>32990</v>
      </c>
      <c r="D35" s="21">
        <v>31578</v>
      </c>
      <c r="E35" s="22" t="s">
        <v>106</v>
      </c>
      <c r="F35" s="22" t="s">
        <v>107</v>
      </c>
      <c r="G35" s="21">
        <v>33025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IFERROR(VLOOKUP(A36,#REF!,4,0),"")</f>
        <v/>
      </c>
      <c r="C36" s="20">
        <v>32990</v>
      </c>
      <c r="D36" s="21">
        <v>31904</v>
      </c>
      <c r="E36" s="22" t="s">
        <v>109</v>
      </c>
      <c r="F36" s="22" t="s">
        <v>110</v>
      </c>
      <c r="G36" s="21">
        <v>33817</v>
      </c>
      <c r="H36" s="23">
        <v>0</v>
      </c>
      <c r="I36" s="23">
        <v>0</v>
      </c>
      <c r="J36" s="23">
        <v>14505</v>
      </c>
      <c r="K36" s="23">
        <v>0</v>
      </c>
      <c r="L36" s="23">
        <v>0</v>
      </c>
      <c r="M36" s="23">
        <v>14505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IFERROR(VLOOKUP(A37,#REF!,4,0),"")</f>
        <v/>
      </c>
      <c r="C37" s="20">
        <v>33018</v>
      </c>
      <c r="D37" s="21">
        <v>32509</v>
      </c>
      <c r="E37" s="22" t="s">
        <v>112</v>
      </c>
      <c r="F37" s="22" t="s">
        <v>113</v>
      </c>
      <c r="G37" s="21">
        <v>33390</v>
      </c>
      <c r="H37" s="23">
        <v>0</v>
      </c>
      <c r="I37" s="23">
        <v>0</v>
      </c>
      <c r="J37" s="23">
        <v>1362</v>
      </c>
      <c r="K37" s="23">
        <v>0</v>
      </c>
      <c r="L37" s="23">
        <v>0</v>
      </c>
      <c r="M37" s="23">
        <v>1362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IFERROR(VLOOKUP(A38,#REF!,4,0),"")</f>
        <v/>
      </c>
      <c r="C38" s="20">
        <v>32978</v>
      </c>
      <c r="D38" s="21">
        <v>32509</v>
      </c>
      <c r="E38" s="22" t="s">
        <v>115</v>
      </c>
      <c r="F38" s="22" t="s">
        <v>116</v>
      </c>
      <c r="G38" s="21">
        <v>33239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IFERROR(VLOOKUP(A39,#REF!,4,0),"")</f>
        <v/>
      </c>
      <c r="C39" s="20">
        <v>32994</v>
      </c>
      <c r="D39" s="21">
        <v>32478</v>
      </c>
      <c r="E39" s="22" t="s">
        <v>118</v>
      </c>
      <c r="F39" s="22" t="s">
        <v>113</v>
      </c>
      <c r="G39" s="21">
        <v>33756</v>
      </c>
      <c r="H39" s="23">
        <v>0</v>
      </c>
      <c r="I39" s="23">
        <v>0</v>
      </c>
      <c r="J39" s="23">
        <v>2958</v>
      </c>
      <c r="K39" s="23">
        <v>0</v>
      </c>
      <c r="L39" s="23">
        <v>0</v>
      </c>
      <c r="M39" s="23">
        <v>2958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IFERROR(VLOOKUP(A40,#REF!,4,0),"")</f>
        <v/>
      </c>
      <c r="C40" s="20">
        <v>32993</v>
      </c>
      <c r="D40" s="21">
        <v>30406</v>
      </c>
      <c r="E40" s="22" t="s">
        <v>31</v>
      </c>
      <c r="F40" s="22" t="s">
        <v>120</v>
      </c>
      <c r="G40" s="21">
        <v>36307</v>
      </c>
      <c r="H40" s="23">
        <v>460270</v>
      </c>
      <c r="I40" s="23">
        <v>16902</v>
      </c>
      <c r="J40" s="23">
        <v>44200</v>
      </c>
      <c r="K40" s="23">
        <v>0</v>
      </c>
      <c r="L40" s="23">
        <v>0</v>
      </c>
      <c r="M40" s="23">
        <v>521372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121</v>
      </c>
      <c r="B41" s="19" t="str">
        <f>IFERROR(VLOOKUP(A41,#REF!,4,0),"")</f>
        <v/>
      </c>
      <c r="C41" s="20">
        <v>33008</v>
      </c>
      <c r="D41" s="21">
        <v>32582</v>
      </c>
      <c r="E41" s="22" t="s">
        <v>122</v>
      </c>
      <c r="F41" s="22" t="s">
        <v>123</v>
      </c>
      <c r="G41" s="21">
        <v>33147</v>
      </c>
      <c r="H41" s="23">
        <v>0</v>
      </c>
      <c r="I41" s="23">
        <v>0</v>
      </c>
      <c r="J41" s="23">
        <v>320</v>
      </c>
      <c r="K41" s="23">
        <v>0</v>
      </c>
      <c r="L41" s="23">
        <v>0</v>
      </c>
      <c r="M41" s="23">
        <v>320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IFERROR(VLOOKUP(A42,#REF!,4,0),"")</f>
        <v/>
      </c>
      <c r="C42" s="20">
        <v>33024</v>
      </c>
      <c r="D42" s="21">
        <v>32447</v>
      </c>
      <c r="E42" s="22" t="s">
        <v>125</v>
      </c>
      <c r="F42" s="22" t="s">
        <v>126</v>
      </c>
      <c r="G42" s="21">
        <v>34515</v>
      </c>
      <c r="H42" s="23">
        <v>0</v>
      </c>
      <c r="I42" s="23">
        <v>1089</v>
      </c>
      <c r="J42" s="23">
        <v>1220</v>
      </c>
      <c r="K42" s="23">
        <v>0</v>
      </c>
      <c r="L42" s="23">
        <v>0</v>
      </c>
      <c r="M42" s="23">
        <v>2309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IFERROR(VLOOKUP(A43,#REF!,4,0),"")</f>
        <v/>
      </c>
      <c r="C43" s="20">
        <v>33026</v>
      </c>
      <c r="D43" s="21">
        <v>31427</v>
      </c>
      <c r="E43" s="22" t="s">
        <v>128</v>
      </c>
      <c r="F43" s="22" t="s">
        <v>129</v>
      </c>
      <c r="G43" s="21">
        <v>33543</v>
      </c>
      <c r="H43" s="23">
        <v>0</v>
      </c>
      <c r="I43" s="23">
        <v>0</v>
      </c>
      <c r="J43" s="23">
        <v>1284</v>
      </c>
      <c r="K43" s="23">
        <v>0</v>
      </c>
      <c r="L43" s="23">
        <v>0</v>
      </c>
      <c r="M43" s="23">
        <v>1284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IFERROR(VLOOKUP(A44,#REF!,4,0),"")</f>
        <v/>
      </c>
      <c r="C44" s="20">
        <v>33052</v>
      </c>
      <c r="D44" s="21">
        <v>31898</v>
      </c>
      <c r="E44" s="22" t="s">
        <v>131</v>
      </c>
      <c r="F44" s="22" t="s">
        <v>132</v>
      </c>
      <c r="G44" s="21">
        <v>33543</v>
      </c>
      <c r="H44" s="23">
        <v>0</v>
      </c>
      <c r="I44" s="23">
        <v>0</v>
      </c>
      <c r="J44" s="23">
        <v>1262</v>
      </c>
      <c r="K44" s="23">
        <v>0</v>
      </c>
      <c r="L44" s="23">
        <v>0</v>
      </c>
      <c r="M44" s="23">
        <v>1262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IFERROR(VLOOKUP(A45,#REF!,4,0),"")</f>
        <v/>
      </c>
      <c r="C45" s="20">
        <v>33058</v>
      </c>
      <c r="D45" s="21">
        <v>32905</v>
      </c>
      <c r="E45" s="22" t="s">
        <v>115</v>
      </c>
      <c r="F45" s="22" t="s">
        <v>134</v>
      </c>
      <c r="G45" s="21">
        <v>33298</v>
      </c>
      <c r="H45" s="23">
        <v>0</v>
      </c>
      <c r="I45" s="23">
        <v>0</v>
      </c>
      <c r="J45" s="23">
        <v>518</v>
      </c>
      <c r="K45" s="23">
        <v>0</v>
      </c>
      <c r="L45" s="23">
        <v>0</v>
      </c>
      <c r="M45" s="23">
        <v>518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IFERROR(VLOOKUP(A46,#REF!,4,0),"")</f>
        <v/>
      </c>
      <c r="C46" s="20">
        <v>33117</v>
      </c>
      <c r="D46" s="21">
        <v>33086</v>
      </c>
      <c r="E46" s="22" t="s">
        <v>136</v>
      </c>
      <c r="F46" s="22" t="s">
        <v>137</v>
      </c>
      <c r="G46" s="21">
        <v>33695</v>
      </c>
      <c r="H46" s="23">
        <v>0</v>
      </c>
      <c r="I46" s="23">
        <v>0</v>
      </c>
      <c r="J46" s="23">
        <v>650</v>
      </c>
      <c r="K46" s="23">
        <v>0</v>
      </c>
      <c r="L46" s="23">
        <v>0</v>
      </c>
      <c r="M46" s="23">
        <v>650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IFERROR(VLOOKUP(A47,#REF!,4,0),"")</f>
        <v/>
      </c>
      <c r="C47" s="20">
        <v>33178</v>
      </c>
      <c r="D47" s="21">
        <v>33025</v>
      </c>
      <c r="E47" s="22" t="s">
        <v>109</v>
      </c>
      <c r="F47" s="22" t="s">
        <v>139</v>
      </c>
      <c r="G47" s="21">
        <v>33482</v>
      </c>
      <c r="H47" s="23">
        <v>0</v>
      </c>
      <c r="I47" s="23">
        <v>0</v>
      </c>
      <c r="J47" s="23">
        <v>519</v>
      </c>
      <c r="K47" s="23">
        <v>0</v>
      </c>
      <c r="L47" s="23">
        <v>0</v>
      </c>
      <c r="M47" s="23">
        <v>519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IFERROR(VLOOKUP(A48,#REF!,4,0),"")</f>
        <v/>
      </c>
      <c r="C48" s="20">
        <v>33178</v>
      </c>
      <c r="D48" s="21">
        <v>32933</v>
      </c>
      <c r="E48" s="22" t="s">
        <v>141</v>
      </c>
      <c r="F48" s="22" t="s">
        <v>142</v>
      </c>
      <c r="G48" s="21">
        <v>33390</v>
      </c>
      <c r="H48" s="23">
        <v>0</v>
      </c>
      <c r="I48" s="23">
        <v>0</v>
      </c>
      <c r="J48" s="23">
        <v>3326</v>
      </c>
      <c r="K48" s="23">
        <v>0</v>
      </c>
      <c r="L48" s="23">
        <v>0</v>
      </c>
      <c r="M48" s="23">
        <v>3326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IFERROR(VLOOKUP(A49,#REF!,4,0),"")</f>
        <v/>
      </c>
      <c r="C49" s="20">
        <v>33270</v>
      </c>
      <c r="D49" s="21">
        <v>33225</v>
      </c>
      <c r="E49" s="22" t="s">
        <v>144</v>
      </c>
      <c r="F49" s="22" t="s">
        <v>145</v>
      </c>
      <c r="G49" s="21">
        <v>33451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146</v>
      </c>
      <c r="B50" s="19" t="str">
        <f>IFERROR(VLOOKUP(A50,#REF!,4,0),"")</f>
        <v/>
      </c>
      <c r="C50" s="20">
        <v>33295</v>
      </c>
      <c r="D50" s="21">
        <v>33208</v>
      </c>
      <c r="E50" s="22" t="s">
        <v>147</v>
      </c>
      <c r="F50" s="22" t="s">
        <v>148</v>
      </c>
      <c r="G50" s="21">
        <v>33512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IFERROR(VLOOKUP(A51,#REF!,4,0),"")</f>
        <v/>
      </c>
      <c r="C51" s="20">
        <v>33417</v>
      </c>
      <c r="D51" s="21">
        <v>32415</v>
      </c>
      <c r="E51" s="22" t="s">
        <v>46</v>
      </c>
      <c r="F51" s="22" t="s">
        <v>150</v>
      </c>
      <c r="G51" s="21">
        <v>34400</v>
      </c>
      <c r="H51" s="23">
        <v>0</v>
      </c>
      <c r="I51" s="23">
        <v>0</v>
      </c>
      <c r="J51" s="23">
        <v>1651</v>
      </c>
      <c r="K51" s="23">
        <v>0</v>
      </c>
      <c r="L51" s="23">
        <v>0</v>
      </c>
      <c r="M51" s="23">
        <v>1651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151</v>
      </c>
      <c r="B52" s="19" t="str">
        <f>IFERROR(VLOOKUP(A52,#REF!,4,0),"")</f>
        <v/>
      </c>
      <c r="C52" s="20">
        <v>33419</v>
      </c>
      <c r="D52" s="21">
        <v>31228</v>
      </c>
      <c r="E52" s="22" t="s">
        <v>152</v>
      </c>
      <c r="F52" s="22" t="s">
        <v>101</v>
      </c>
      <c r="G52" s="21">
        <v>35338</v>
      </c>
      <c r="H52" s="23">
        <v>0</v>
      </c>
      <c r="I52" s="23">
        <v>0</v>
      </c>
      <c r="J52" s="23">
        <v>9166</v>
      </c>
      <c r="K52" s="23">
        <v>0</v>
      </c>
      <c r="L52" s="23">
        <v>0</v>
      </c>
      <c r="M52" s="23">
        <v>9166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153</v>
      </c>
      <c r="B53" s="19" t="str">
        <f>IFERROR(VLOOKUP(A53,#REF!,4,0),"")</f>
        <v/>
      </c>
      <c r="C53" s="20">
        <v>33376</v>
      </c>
      <c r="D53" s="21">
        <v>32263</v>
      </c>
      <c r="E53" s="22" t="s">
        <v>154</v>
      </c>
      <c r="F53" s="22" t="s">
        <v>155</v>
      </c>
      <c r="G53" s="21">
        <v>33573</v>
      </c>
      <c r="H53" s="23">
        <v>7500</v>
      </c>
      <c r="I53" s="23">
        <v>0</v>
      </c>
      <c r="J53" s="23">
        <v>1025</v>
      </c>
      <c r="K53" s="23">
        <v>0</v>
      </c>
      <c r="L53" s="23">
        <v>0</v>
      </c>
      <c r="M53" s="23">
        <v>8525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156</v>
      </c>
      <c r="B54" s="19" t="str">
        <f>IFERROR(VLOOKUP(A54,#REF!,4,0),"")</f>
        <v/>
      </c>
      <c r="C54" s="20">
        <v>33389</v>
      </c>
      <c r="D54" s="21">
        <v>32842</v>
      </c>
      <c r="E54" s="22" t="s">
        <v>157</v>
      </c>
      <c r="F54" s="22" t="s">
        <v>158</v>
      </c>
      <c r="G54" s="21">
        <v>34849</v>
      </c>
      <c r="H54" s="23">
        <v>31000</v>
      </c>
      <c r="I54" s="23">
        <v>1836</v>
      </c>
      <c r="J54" s="23">
        <v>22036</v>
      </c>
      <c r="K54" s="23">
        <v>0</v>
      </c>
      <c r="L54" s="23">
        <v>0</v>
      </c>
      <c r="M54" s="23">
        <v>54872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159</v>
      </c>
      <c r="B55" s="19" t="str">
        <f>IFERROR(VLOOKUP(A55,#REF!,4,0),"")</f>
        <v/>
      </c>
      <c r="C55" s="20">
        <v>33505</v>
      </c>
      <c r="D55" s="21">
        <v>33092</v>
      </c>
      <c r="E55" s="22" t="s">
        <v>160</v>
      </c>
      <c r="F55" s="22" t="s">
        <v>161</v>
      </c>
      <c r="G55" s="21">
        <v>33939</v>
      </c>
      <c r="H55" s="23">
        <v>0</v>
      </c>
      <c r="I55" s="23">
        <v>0</v>
      </c>
      <c r="J55" s="23">
        <v>1827</v>
      </c>
      <c r="K55" s="23">
        <v>0</v>
      </c>
      <c r="L55" s="23">
        <v>0</v>
      </c>
      <c r="M55" s="23">
        <v>1827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ht="28.8" x14ac:dyDescent="0.3">
      <c r="A56" s="19" t="s">
        <v>162</v>
      </c>
      <c r="B56" s="19" t="str">
        <f>IFERROR(VLOOKUP(A56,#REF!,4,0),"")</f>
        <v/>
      </c>
      <c r="C56" s="20">
        <v>33512</v>
      </c>
      <c r="D56" s="21">
        <v>33375</v>
      </c>
      <c r="E56" s="22" t="s">
        <v>163</v>
      </c>
      <c r="F56" s="22" t="s">
        <v>164</v>
      </c>
      <c r="G56" s="21">
        <v>33939</v>
      </c>
      <c r="H56" s="23">
        <v>0</v>
      </c>
      <c r="I56" s="23">
        <v>0</v>
      </c>
      <c r="J56" s="23">
        <v>2446</v>
      </c>
      <c r="K56" s="23">
        <v>0</v>
      </c>
      <c r="L56" s="23">
        <v>0</v>
      </c>
      <c r="M56" s="23">
        <v>2446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165</v>
      </c>
      <c r="B57" s="19" t="str">
        <f>IFERROR(VLOOKUP(A57,#REF!,4,0),"")</f>
        <v/>
      </c>
      <c r="C57" s="20">
        <v>33567</v>
      </c>
      <c r="D57" s="21">
        <v>33514</v>
      </c>
      <c r="E57" s="22" t="s">
        <v>166</v>
      </c>
      <c r="F57" s="22" t="s">
        <v>167</v>
      </c>
      <c r="G57" s="21">
        <v>33725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168</v>
      </c>
      <c r="B58" s="19" t="str">
        <f>IFERROR(VLOOKUP(A58,#REF!,4,0),"")</f>
        <v/>
      </c>
      <c r="C58" s="20">
        <v>33563</v>
      </c>
      <c r="D58" s="21">
        <v>31656</v>
      </c>
      <c r="E58" s="22" t="s">
        <v>169</v>
      </c>
      <c r="F58" s="22" t="s">
        <v>170</v>
      </c>
      <c r="G58" s="21">
        <v>33624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171</v>
      </c>
      <c r="B59" s="19" t="str">
        <f>IFERROR(VLOOKUP(A59,#REF!,4,0),"")</f>
        <v/>
      </c>
      <c r="C59" s="20">
        <v>33572</v>
      </c>
      <c r="D59" s="21">
        <v>32386</v>
      </c>
      <c r="E59" s="22" t="s">
        <v>172</v>
      </c>
      <c r="F59" s="22" t="s">
        <v>173</v>
      </c>
      <c r="G59" s="21">
        <v>34608</v>
      </c>
      <c r="H59" s="23">
        <v>0</v>
      </c>
      <c r="I59" s="23">
        <v>0</v>
      </c>
      <c r="J59" s="23">
        <v>9662</v>
      </c>
      <c r="K59" s="23">
        <v>0</v>
      </c>
      <c r="L59" s="23">
        <v>0</v>
      </c>
      <c r="M59" s="23">
        <v>9662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174</v>
      </c>
      <c r="B60" s="19" t="str">
        <f>IFERROR(VLOOKUP(A60,#REF!,4,0),"")</f>
        <v/>
      </c>
      <c r="C60" s="20">
        <v>33573</v>
      </c>
      <c r="D60" s="21">
        <v>33117</v>
      </c>
      <c r="E60" s="22" t="s">
        <v>175</v>
      </c>
      <c r="F60" s="22" t="s">
        <v>176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177</v>
      </c>
      <c r="B61" s="19" t="str">
        <f>IFERROR(VLOOKUP(A61,#REF!,4,0),"")</f>
        <v/>
      </c>
      <c r="C61" s="20">
        <v>33451</v>
      </c>
      <c r="D61" s="21">
        <v>33055</v>
      </c>
      <c r="E61" s="22" t="s">
        <v>178</v>
      </c>
      <c r="F61" s="22" t="s">
        <v>179</v>
      </c>
      <c r="G61" s="21">
        <v>33786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180</v>
      </c>
      <c r="B62" s="19" t="str">
        <f>IFERROR(VLOOKUP(A62,#REF!,4,0),"")</f>
        <v/>
      </c>
      <c r="C62" s="20">
        <v>33512</v>
      </c>
      <c r="D62" s="21">
        <v>33490</v>
      </c>
      <c r="E62" s="22" t="s">
        <v>181</v>
      </c>
      <c r="F62" s="22" t="s">
        <v>182</v>
      </c>
      <c r="G62" s="21">
        <v>33939</v>
      </c>
      <c r="H62" s="23">
        <v>0</v>
      </c>
      <c r="I62" s="23">
        <v>0</v>
      </c>
      <c r="J62" s="23">
        <v>2912</v>
      </c>
      <c r="K62" s="23">
        <v>0</v>
      </c>
      <c r="L62" s="23">
        <v>0</v>
      </c>
      <c r="M62" s="23">
        <v>2912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183</v>
      </c>
      <c r="B63" s="19" t="str">
        <f>IFERROR(VLOOKUP(A63,#REF!,4,0),"")</f>
        <v/>
      </c>
      <c r="C63" s="20">
        <v>33704</v>
      </c>
      <c r="D63" s="21">
        <v>33317</v>
      </c>
      <c r="E63" s="22" t="s">
        <v>184</v>
      </c>
      <c r="F63" s="22" t="s">
        <v>185</v>
      </c>
      <c r="G63" s="21">
        <v>33970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186</v>
      </c>
      <c r="B64" s="19" t="str">
        <f>IFERROR(VLOOKUP(A64,#REF!,4,0),"")</f>
        <v/>
      </c>
      <c r="C64" s="20">
        <v>33737</v>
      </c>
      <c r="D64" s="21">
        <v>33406</v>
      </c>
      <c r="E64" s="22" t="s">
        <v>187</v>
      </c>
      <c r="F64" s="22" t="s">
        <v>188</v>
      </c>
      <c r="G64" s="21">
        <v>33645</v>
      </c>
      <c r="H64" s="23">
        <v>0</v>
      </c>
      <c r="I64" s="23">
        <v>0</v>
      </c>
      <c r="J64" s="23">
        <v>1293</v>
      </c>
      <c r="K64" s="23">
        <v>0</v>
      </c>
      <c r="L64" s="23">
        <v>0</v>
      </c>
      <c r="M64" s="23">
        <v>1293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189</v>
      </c>
      <c r="B65" s="19" t="str">
        <f>IFERROR(VLOOKUP(A65,#REF!,4,0),"")</f>
        <v/>
      </c>
      <c r="C65" s="20">
        <v>33738</v>
      </c>
      <c r="D65" s="21">
        <v>32658</v>
      </c>
      <c r="E65" s="22" t="s">
        <v>70</v>
      </c>
      <c r="F65" s="22" t="s">
        <v>190</v>
      </c>
      <c r="G65" s="21">
        <v>33817</v>
      </c>
      <c r="H65" s="23">
        <v>0</v>
      </c>
      <c r="I65" s="23">
        <v>0</v>
      </c>
      <c r="J65" s="23">
        <v>2048</v>
      </c>
      <c r="K65" s="23">
        <v>0</v>
      </c>
      <c r="L65" s="23">
        <v>0</v>
      </c>
      <c r="M65" s="23">
        <v>2048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ht="28.8" x14ac:dyDescent="0.3">
      <c r="A66" s="19" t="s">
        <v>191</v>
      </c>
      <c r="B66" s="19" t="str">
        <f>IFERROR(VLOOKUP(A66,#REF!,4,0),"")</f>
        <v/>
      </c>
      <c r="C66" s="20">
        <v>33729</v>
      </c>
      <c r="D66" s="21">
        <v>32782</v>
      </c>
      <c r="E66" s="22" t="s">
        <v>192</v>
      </c>
      <c r="F66" s="22" t="s">
        <v>193</v>
      </c>
      <c r="G66" s="21">
        <v>33939</v>
      </c>
      <c r="H66" s="23">
        <v>0</v>
      </c>
      <c r="I66" s="23">
        <v>0</v>
      </c>
      <c r="J66" s="23">
        <v>336</v>
      </c>
      <c r="K66" s="23">
        <v>0</v>
      </c>
      <c r="L66" s="23">
        <v>0</v>
      </c>
      <c r="M66" s="23">
        <v>336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ht="28.8" x14ac:dyDescent="0.3">
      <c r="A67" s="19" t="s">
        <v>194</v>
      </c>
      <c r="B67" s="19" t="str">
        <f>IFERROR(VLOOKUP(A67,#REF!,4,0),"")</f>
        <v/>
      </c>
      <c r="C67" s="20">
        <v>33785</v>
      </c>
      <c r="D67" s="21">
        <v>33542</v>
      </c>
      <c r="E67" s="22" t="s">
        <v>195</v>
      </c>
      <c r="F67" s="22" t="s">
        <v>196</v>
      </c>
      <c r="G67" s="21">
        <v>34544</v>
      </c>
      <c r="H67" s="23">
        <v>0</v>
      </c>
      <c r="I67" s="23">
        <v>1743</v>
      </c>
      <c r="J67" s="23">
        <v>0</v>
      </c>
      <c r="K67" s="23">
        <v>0</v>
      </c>
      <c r="L67" s="23">
        <v>0</v>
      </c>
      <c r="M67" s="23">
        <v>1743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IFERROR(VLOOKUP(A68,#REF!,4,0),"")</f>
        <v/>
      </c>
      <c r="C68" s="20">
        <v>33723</v>
      </c>
      <c r="D68" s="21">
        <v>33673</v>
      </c>
      <c r="E68" s="22" t="s">
        <v>178</v>
      </c>
      <c r="F68" s="22" t="s">
        <v>198</v>
      </c>
      <c r="G68" s="21">
        <v>34001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199</v>
      </c>
      <c r="B69" s="19" t="str">
        <f>IFERROR(VLOOKUP(A69,#REF!,4,0),"")</f>
        <v/>
      </c>
      <c r="C69" s="20">
        <v>33780</v>
      </c>
      <c r="D69" s="21">
        <v>33766</v>
      </c>
      <c r="E69" s="22" t="s">
        <v>200</v>
      </c>
      <c r="F69" s="22" t="s">
        <v>201</v>
      </c>
      <c r="G69" s="21">
        <v>33817</v>
      </c>
      <c r="H69" s="23">
        <v>0</v>
      </c>
      <c r="I69" s="23">
        <v>0</v>
      </c>
      <c r="J69" s="23">
        <v>856</v>
      </c>
      <c r="K69" s="23">
        <v>0</v>
      </c>
      <c r="L69" s="23">
        <v>0</v>
      </c>
      <c r="M69" s="23">
        <v>856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202</v>
      </c>
      <c r="B70" s="19" t="str">
        <f>IFERROR(VLOOKUP(A70,#REF!,4,0),"")</f>
        <v/>
      </c>
      <c r="C70" s="20">
        <v>33781</v>
      </c>
      <c r="D70" s="21">
        <v>33147</v>
      </c>
      <c r="E70" s="22" t="s">
        <v>46</v>
      </c>
      <c r="F70" s="22" t="s">
        <v>203</v>
      </c>
      <c r="G70" s="21">
        <v>34150</v>
      </c>
      <c r="H70" s="23">
        <v>0</v>
      </c>
      <c r="I70" s="23">
        <v>0</v>
      </c>
      <c r="J70" s="23">
        <v>3098</v>
      </c>
      <c r="K70" s="23">
        <v>0</v>
      </c>
      <c r="L70" s="23">
        <v>0</v>
      </c>
      <c r="M70" s="23">
        <v>3098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IFERROR(VLOOKUP(A71,#REF!,4,0),"")</f>
        <v/>
      </c>
      <c r="C71" s="20">
        <v>33785</v>
      </c>
      <c r="D71" s="21">
        <v>32904</v>
      </c>
      <c r="E71" s="22" t="s">
        <v>205</v>
      </c>
      <c r="F71" s="22" t="s">
        <v>206</v>
      </c>
      <c r="G71" s="21">
        <v>34793</v>
      </c>
      <c r="H71" s="23">
        <v>0</v>
      </c>
      <c r="I71" s="23">
        <v>0</v>
      </c>
      <c r="J71" s="23">
        <v>1013</v>
      </c>
      <c r="K71" s="23">
        <v>0</v>
      </c>
      <c r="L71" s="23">
        <v>0</v>
      </c>
      <c r="M71" s="23">
        <v>1013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207</v>
      </c>
      <c r="B72" s="19" t="str">
        <f>IFERROR(VLOOKUP(A72,#REF!,4,0),"")</f>
        <v/>
      </c>
      <c r="C72" s="20">
        <v>33572</v>
      </c>
      <c r="D72" s="21">
        <v>32386</v>
      </c>
      <c r="E72" s="22" t="s">
        <v>208</v>
      </c>
      <c r="F72" s="22" t="s">
        <v>173</v>
      </c>
      <c r="G72" s="21">
        <v>34639</v>
      </c>
      <c r="H72" s="23">
        <v>0</v>
      </c>
      <c r="I72" s="23">
        <v>0</v>
      </c>
      <c r="J72" s="23">
        <v>9662</v>
      </c>
      <c r="K72" s="23">
        <v>0</v>
      </c>
      <c r="L72" s="23">
        <v>0</v>
      </c>
      <c r="M72" s="23">
        <v>9662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209</v>
      </c>
      <c r="B73" s="19" t="str">
        <f>IFERROR(VLOOKUP(A73,#REF!,4,0),"")</f>
        <v/>
      </c>
      <c r="C73" s="20">
        <v>33660</v>
      </c>
      <c r="D73" s="21">
        <v>33078</v>
      </c>
      <c r="E73" s="22" t="s">
        <v>210</v>
      </c>
      <c r="F73" s="22" t="s">
        <v>211</v>
      </c>
      <c r="G73" s="21">
        <v>33872</v>
      </c>
      <c r="H73" s="23">
        <v>4500</v>
      </c>
      <c r="I73" s="23">
        <v>0</v>
      </c>
      <c r="J73" s="23">
        <v>0</v>
      </c>
      <c r="K73" s="23">
        <v>0</v>
      </c>
      <c r="L73" s="23">
        <v>0</v>
      </c>
      <c r="M73" s="23">
        <v>4500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ht="28.8" x14ac:dyDescent="0.3">
      <c r="A74" s="19" t="s">
        <v>212</v>
      </c>
      <c r="B74" s="19" t="str">
        <f>IFERROR(VLOOKUP(A74,#REF!,4,0),"")</f>
        <v/>
      </c>
      <c r="C74" s="20">
        <v>33837</v>
      </c>
      <c r="D74" s="21">
        <v>33687</v>
      </c>
      <c r="E74" s="22" t="s">
        <v>28</v>
      </c>
      <c r="F74" s="22" t="s">
        <v>213</v>
      </c>
      <c r="G74" s="21">
        <v>34239</v>
      </c>
      <c r="H74" s="23">
        <v>0</v>
      </c>
      <c r="I74" s="23">
        <v>0</v>
      </c>
      <c r="J74" s="23">
        <v>844</v>
      </c>
      <c r="K74" s="23">
        <v>0</v>
      </c>
      <c r="L74" s="23">
        <v>0</v>
      </c>
      <c r="M74" s="23">
        <v>844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214</v>
      </c>
      <c r="B75" s="19" t="str">
        <f>IFERROR(VLOOKUP(A75,#REF!,4,0),"")</f>
        <v/>
      </c>
      <c r="C75" s="20">
        <v>33891</v>
      </c>
      <c r="D75" s="21">
        <v>33868</v>
      </c>
      <c r="E75" s="22" t="s">
        <v>215</v>
      </c>
      <c r="F75" s="22" t="s">
        <v>216</v>
      </c>
      <c r="G75" s="21">
        <v>34150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217</v>
      </c>
      <c r="B76" s="19" t="str">
        <f>IFERROR(VLOOKUP(A76,#REF!,4,0),"")</f>
        <v/>
      </c>
      <c r="C76" s="20">
        <v>33938</v>
      </c>
      <c r="D76" s="21">
        <v>33542</v>
      </c>
      <c r="E76" s="22" t="s">
        <v>218</v>
      </c>
      <c r="F76" s="22" t="s">
        <v>219</v>
      </c>
      <c r="G76" s="21">
        <v>34515</v>
      </c>
      <c r="H76" s="23">
        <v>0</v>
      </c>
      <c r="I76" s="23">
        <v>0</v>
      </c>
      <c r="J76" s="23">
        <v>4881</v>
      </c>
      <c r="K76" s="23">
        <v>0</v>
      </c>
      <c r="L76" s="23">
        <v>0</v>
      </c>
      <c r="M76" s="23">
        <v>4881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220</v>
      </c>
      <c r="B77" s="19" t="str">
        <f>IFERROR(VLOOKUP(A77,#REF!,4,0),"")</f>
        <v/>
      </c>
      <c r="C77" s="20">
        <v>34059</v>
      </c>
      <c r="D77" s="21">
        <v>34028</v>
      </c>
      <c r="E77" s="22" t="s">
        <v>169</v>
      </c>
      <c r="F77" s="22" t="s">
        <v>221</v>
      </c>
      <c r="G77" s="21">
        <v>34515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222</v>
      </c>
      <c r="B78" s="19" t="str">
        <f>IFERROR(VLOOKUP(A78,#REF!,4,0),"")</f>
        <v/>
      </c>
      <c r="C78" s="20">
        <v>34033</v>
      </c>
      <c r="D78" s="21">
        <v>33961</v>
      </c>
      <c r="E78" s="22" t="s">
        <v>223</v>
      </c>
      <c r="F78" s="22" t="s">
        <v>224</v>
      </c>
      <c r="G78" s="21">
        <v>34120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225</v>
      </c>
      <c r="B79" s="19" t="str">
        <f>IFERROR(VLOOKUP(A79,#REF!,4,0),"")</f>
        <v/>
      </c>
      <c r="C79" s="20">
        <v>34150</v>
      </c>
      <c r="D79" s="21">
        <v>31289</v>
      </c>
      <c r="E79" s="22" t="s">
        <v>226</v>
      </c>
      <c r="F79" s="22" t="s">
        <v>227</v>
      </c>
      <c r="G79" s="21">
        <v>34554</v>
      </c>
      <c r="H79" s="23">
        <v>9168</v>
      </c>
      <c r="I79" s="23">
        <v>0</v>
      </c>
      <c r="J79" s="23">
        <v>14315</v>
      </c>
      <c r="K79" s="23">
        <v>0</v>
      </c>
      <c r="L79" s="23">
        <v>0</v>
      </c>
      <c r="M79" s="23">
        <v>23483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228</v>
      </c>
      <c r="B80" s="19" t="str">
        <f>IFERROR(VLOOKUP(A80,#REF!,4,0),"")</f>
        <v/>
      </c>
      <c r="C80" s="20">
        <v>34150</v>
      </c>
      <c r="D80" s="21">
        <v>32356</v>
      </c>
      <c r="E80" s="22" t="s">
        <v>184</v>
      </c>
      <c r="F80" s="22" t="s">
        <v>229</v>
      </c>
      <c r="G80" s="21">
        <v>34699</v>
      </c>
      <c r="H80" s="23">
        <v>0</v>
      </c>
      <c r="I80" s="23">
        <v>0</v>
      </c>
      <c r="J80" s="23">
        <v>1023</v>
      </c>
      <c r="K80" s="23">
        <v>0</v>
      </c>
      <c r="L80" s="23">
        <v>0</v>
      </c>
      <c r="M80" s="23">
        <v>1023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230</v>
      </c>
      <c r="B81" s="19" t="str">
        <f>IFERROR(VLOOKUP(A81,#REF!,4,0),"")</f>
        <v/>
      </c>
      <c r="C81" s="20">
        <v>34150</v>
      </c>
      <c r="D81" s="21">
        <v>34059</v>
      </c>
      <c r="E81" s="22" t="s">
        <v>231</v>
      </c>
      <c r="F81" s="22" t="s">
        <v>232</v>
      </c>
      <c r="G81" s="21">
        <v>34232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233</v>
      </c>
      <c r="B82" s="19" t="str">
        <f>IFERROR(VLOOKUP(A82,#REF!,4,0),"")</f>
        <v/>
      </c>
      <c r="C82" s="20">
        <v>34233</v>
      </c>
      <c r="D82" s="21">
        <v>34029</v>
      </c>
      <c r="E82" s="22" t="s">
        <v>234</v>
      </c>
      <c r="F82" s="22" t="s">
        <v>235</v>
      </c>
      <c r="G82" s="21">
        <v>34719</v>
      </c>
      <c r="H82" s="23">
        <v>0</v>
      </c>
      <c r="I82" s="23">
        <v>1065.0999999999999</v>
      </c>
      <c r="J82" s="23">
        <v>0</v>
      </c>
      <c r="K82" s="23">
        <v>0</v>
      </c>
      <c r="L82" s="23">
        <v>0</v>
      </c>
      <c r="M82" s="23">
        <v>1065.0999999999999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236</v>
      </c>
      <c r="B83" s="19" t="str">
        <f>IFERROR(VLOOKUP(A83,#REF!,4,0),"")</f>
        <v/>
      </c>
      <c r="C83" s="20">
        <v>34341</v>
      </c>
      <c r="D83" s="21">
        <v>32917</v>
      </c>
      <c r="E83" s="22" t="s">
        <v>147</v>
      </c>
      <c r="F83" s="22" t="s">
        <v>237</v>
      </c>
      <c r="G83" s="21">
        <v>36110</v>
      </c>
      <c r="H83" s="23">
        <v>0</v>
      </c>
      <c r="I83" s="23">
        <v>0</v>
      </c>
      <c r="J83" s="23">
        <v>176659</v>
      </c>
      <c r="K83" s="23">
        <v>0</v>
      </c>
      <c r="L83" s="23">
        <v>0</v>
      </c>
      <c r="M83" s="23">
        <v>176659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238</v>
      </c>
      <c r="B84" s="19" t="str">
        <f>IFERROR(VLOOKUP(A84,#REF!,4,0),"")</f>
        <v/>
      </c>
      <c r="C84" s="20">
        <v>34402</v>
      </c>
      <c r="D84" s="21">
        <v>32112</v>
      </c>
      <c r="E84" s="22" t="s">
        <v>239</v>
      </c>
      <c r="F84" s="22" t="s">
        <v>240</v>
      </c>
      <c r="G84" s="21">
        <v>34589</v>
      </c>
      <c r="H84" s="23">
        <v>0</v>
      </c>
      <c r="I84" s="23">
        <v>742</v>
      </c>
      <c r="J84" s="23">
        <v>0</v>
      </c>
      <c r="K84" s="23">
        <v>0</v>
      </c>
      <c r="L84" s="23">
        <v>0</v>
      </c>
      <c r="M84" s="23">
        <v>742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241</v>
      </c>
      <c r="B85" s="19" t="str">
        <f>IFERROR(VLOOKUP(A85,#REF!,4,0),"")</f>
        <v/>
      </c>
      <c r="C85" s="20">
        <v>34402</v>
      </c>
      <c r="D85" s="21">
        <v>34335</v>
      </c>
      <c r="E85" s="22" t="s">
        <v>242</v>
      </c>
      <c r="F85" s="22" t="s">
        <v>243</v>
      </c>
      <c r="G85" s="21">
        <v>34752</v>
      </c>
      <c r="H85" s="23">
        <v>0</v>
      </c>
      <c r="I85" s="23">
        <v>0</v>
      </c>
      <c r="J85" s="23">
        <v>444</v>
      </c>
      <c r="K85" s="23">
        <v>0</v>
      </c>
      <c r="L85" s="23">
        <v>0</v>
      </c>
      <c r="M85" s="23">
        <v>444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244</v>
      </c>
      <c r="B86" s="19" t="str">
        <f>IFERROR(VLOOKUP(A86,#REF!,4,0),"")</f>
        <v/>
      </c>
      <c r="C86" s="20">
        <v>34421</v>
      </c>
      <c r="D86" s="21">
        <v>34304</v>
      </c>
      <c r="E86" s="22" t="s">
        <v>245</v>
      </c>
      <c r="F86" s="22" t="s">
        <v>246</v>
      </c>
      <c r="G86" s="21">
        <v>34751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247</v>
      </c>
      <c r="B87" s="19" t="str">
        <f>IFERROR(VLOOKUP(A87,#REF!,4,0),"")</f>
        <v/>
      </c>
      <c r="C87" s="20">
        <v>34424</v>
      </c>
      <c r="D87" s="21">
        <v>34213</v>
      </c>
      <c r="E87" s="22" t="s">
        <v>248</v>
      </c>
      <c r="F87" s="22" t="s">
        <v>249</v>
      </c>
      <c r="G87" s="21">
        <v>34725</v>
      </c>
      <c r="H87" s="23">
        <v>0</v>
      </c>
      <c r="I87" s="23">
        <v>1383.15</v>
      </c>
      <c r="J87" s="23">
        <v>0</v>
      </c>
      <c r="K87" s="23">
        <v>0</v>
      </c>
      <c r="L87" s="23">
        <v>0</v>
      </c>
      <c r="M87" s="23">
        <v>1383.15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250</v>
      </c>
      <c r="B88" s="19" t="str">
        <f>IFERROR(VLOOKUP(A88,#REF!,4,0),"")</f>
        <v/>
      </c>
      <c r="C88" s="20">
        <v>34374</v>
      </c>
      <c r="D88" s="21">
        <v>31321</v>
      </c>
      <c r="E88" s="22" t="s">
        <v>251</v>
      </c>
      <c r="F88" s="22" t="s">
        <v>252</v>
      </c>
      <c r="G88" s="21">
        <v>39082</v>
      </c>
      <c r="H88" s="23">
        <v>0</v>
      </c>
      <c r="I88" s="23">
        <v>0</v>
      </c>
      <c r="J88" s="23">
        <v>486358</v>
      </c>
      <c r="K88" s="23">
        <v>0</v>
      </c>
      <c r="L88" s="23">
        <v>0</v>
      </c>
      <c r="M88" s="23">
        <v>486358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253</v>
      </c>
      <c r="B89" s="19" t="str">
        <f>IFERROR(VLOOKUP(A89,#REF!,4,0),"")</f>
        <v/>
      </c>
      <c r="C89" s="20">
        <v>34374</v>
      </c>
      <c r="D89" s="21">
        <v>31413</v>
      </c>
      <c r="E89" s="22" t="s">
        <v>251</v>
      </c>
      <c r="F89" s="22" t="s">
        <v>254</v>
      </c>
      <c r="G89" s="21">
        <v>36179</v>
      </c>
      <c r="H89" s="23">
        <v>0</v>
      </c>
      <c r="I89" s="23">
        <v>802</v>
      </c>
      <c r="J89" s="23">
        <v>0</v>
      </c>
      <c r="K89" s="23">
        <v>0</v>
      </c>
      <c r="L89" s="23">
        <v>0</v>
      </c>
      <c r="M89" s="23">
        <v>802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255</v>
      </c>
      <c r="B90" s="19" t="str">
        <f>IFERROR(VLOOKUP(A90,#REF!,4,0),"")</f>
        <v/>
      </c>
      <c r="C90" s="20">
        <v>34515</v>
      </c>
      <c r="D90" s="21">
        <v>33270</v>
      </c>
      <c r="E90" s="22" t="s">
        <v>256</v>
      </c>
      <c r="F90" s="22" t="s">
        <v>257</v>
      </c>
      <c r="G90" s="21">
        <v>36194</v>
      </c>
      <c r="H90" s="23">
        <v>-119</v>
      </c>
      <c r="I90" s="23">
        <v>0</v>
      </c>
      <c r="J90" s="23">
        <v>0</v>
      </c>
      <c r="K90" s="23">
        <v>0</v>
      </c>
      <c r="L90" s="23">
        <v>0</v>
      </c>
      <c r="M90" s="23">
        <v>-119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258</v>
      </c>
      <c r="B91" s="19" t="str">
        <f>IFERROR(VLOOKUP(A91,#REF!,4,0),"")</f>
        <v/>
      </c>
      <c r="C91" s="20">
        <v>34489</v>
      </c>
      <c r="D91" s="21">
        <v>32843</v>
      </c>
      <c r="E91" s="22" t="s">
        <v>259</v>
      </c>
      <c r="F91" s="22" t="s">
        <v>260</v>
      </c>
      <c r="G91" s="21">
        <v>34766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261</v>
      </c>
      <c r="B92" s="19" t="str">
        <f>IFERROR(VLOOKUP(A92,#REF!,4,0),"")</f>
        <v/>
      </c>
      <c r="C92" s="20">
        <v>34520</v>
      </c>
      <c r="D92" s="21">
        <v>34457</v>
      </c>
      <c r="E92" s="22" t="s">
        <v>262</v>
      </c>
      <c r="F92" s="22" t="s">
        <v>263</v>
      </c>
      <c r="G92" s="21">
        <v>34604</v>
      </c>
      <c r="H92" s="23">
        <v>0</v>
      </c>
      <c r="I92" s="23">
        <v>768</v>
      </c>
      <c r="J92" s="23">
        <v>0</v>
      </c>
      <c r="K92" s="23">
        <v>0</v>
      </c>
      <c r="L92" s="23">
        <v>0</v>
      </c>
      <c r="M92" s="23">
        <v>768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264</v>
      </c>
      <c r="B93" s="19" t="str">
        <f>IFERROR(VLOOKUP(A93,#REF!,4,0),"")</f>
        <v/>
      </c>
      <c r="C93" s="20">
        <v>34626</v>
      </c>
      <c r="D93" s="21">
        <v>34335</v>
      </c>
      <c r="E93" s="22" t="s">
        <v>265</v>
      </c>
      <c r="F93" s="22" t="s">
        <v>266</v>
      </c>
      <c r="G93" s="21">
        <v>34699</v>
      </c>
      <c r="H93" s="23">
        <v>0</v>
      </c>
      <c r="I93" s="23">
        <v>0</v>
      </c>
      <c r="J93" s="23">
        <v>2968</v>
      </c>
      <c r="K93" s="23">
        <v>0</v>
      </c>
      <c r="L93" s="23">
        <v>0</v>
      </c>
      <c r="M93" s="23">
        <v>2968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267</v>
      </c>
      <c r="B94" s="19" t="str">
        <f>IFERROR(VLOOKUP(A94,#REF!,4,0),"")</f>
        <v/>
      </c>
      <c r="C94" s="20">
        <v>34680</v>
      </c>
      <c r="D94" s="21">
        <v>34639</v>
      </c>
      <c r="E94" s="22" t="s">
        <v>268</v>
      </c>
      <c r="F94" s="22" t="s">
        <v>269</v>
      </c>
      <c r="G94" s="21">
        <v>36192</v>
      </c>
      <c r="H94" s="23">
        <v>0</v>
      </c>
      <c r="I94" s="23">
        <v>886</v>
      </c>
      <c r="J94" s="23">
        <v>0</v>
      </c>
      <c r="K94" s="23">
        <v>0</v>
      </c>
      <c r="L94" s="23">
        <v>0</v>
      </c>
      <c r="M94" s="23">
        <v>886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270</v>
      </c>
      <c r="B95" s="19" t="str">
        <f>IFERROR(VLOOKUP(A95,#REF!,4,0),"")</f>
        <v/>
      </c>
      <c r="C95" s="20">
        <v>34680</v>
      </c>
      <c r="D95" s="21">
        <v>34479</v>
      </c>
      <c r="E95" s="22" t="s">
        <v>136</v>
      </c>
      <c r="F95" s="22" t="s">
        <v>271</v>
      </c>
      <c r="G95" s="21">
        <v>34893</v>
      </c>
      <c r="H95" s="23">
        <v>0</v>
      </c>
      <c r="I95" s="23">
        <v>1357</v>
      </c>
      <c r="J95" s="23">
        <v>2673</v>
      </c>
      <c r="K95" s="23">
        <v>0</v>
      </c>
      <c r="L95" s="23">
        <v>0</v>
      </c>
      <c r="M95" s="23">
        <v>4030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272</v>
      </c>
      <c r="B96" s="19" t="str">
        <f>IFERROR(VLOOKUP(A96,#REF!,4,0),"")</f>
        <v/>
      </c>
      <c r="C96" s="20">
        <v>34670</v>
      </c>
      <c r="D96" s="21">
        <v>33635</v>
      </c>
      <c r="E96" s="22" t="s">
        <v>31</v>
      </c>
      <c r="F96" s="22" t="s">
        <v>273</v>
      </c>
      <c r="G96" s="21">
        <v>35285</v>
      </c>
      <c r="H96" s="23">
        <v>2779</v>
      </c>
      <c r="I96" s="23">
        <v>1161</v>
      </c>
      <c r="J96" s="23">
        <v>17250</v>
      </c>
      <c r="K96" s="23">
        <v>0</v>
      </c>
      <c r="L96" s="23">
        <v>0</v>
      </c>
      <c r="M96" s="23">
        <v>21190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274</v>
      </c>
      <c r="B97" s="19" t="str">
        <f>IFERROR(VLOOKUP(A97,#REF!,4,0),"")</f>
        <v/>
      </c>
      <c r="C97" s="20">
        <v>34789</v>
      </c>
      <c r="D97" s="21">
        <v>32595</v>
      </c>
      <c r="E97" s="22" t="s">
        <v>67</v>
      </c>
      <c r="F97" s="22" t="s">
        <v>275</v>
      </c>
      <c r="G97" s="21">
        <v>40507</v>
      </c>
      <c r="H97" s="23">
        <v>5152</v>
      </c>
      <c r="I97" s="23">
        <v>2859</v>
      </c>
      <c r="J97" s="23">
        <v>110568</v>
      </c>
      <c r="K97" s="23">
        <v>0</v>
      </c>
      <c r="L97" s="23">
        <v>0</v>
      </c>
      <c r="M97" s="23">
        <v>118579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276</v>
      </c>
      <c r="B98" s="19" t="str">
        <f>IFERROR(VLOOKUP(A98,#REF!,4,0),"")</f>
        <v/>
      </c>
      <c r="C98" s="20">
        <v>34793</v>
      </c>
      <c r="D98" s="21">
        <v>34547</v>
      </c>
      <c r="E98" s="22" t="s">
        <v>277</v>
      </c>
      <c r="F98" s="22" t="s">
        <v>278</v>
      </c>
      <c r="G98" s="21">
        <v>35632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279</v>
      </c>
      <c r="B99" s="19" t="str">
        <f>IFERROR(VLOOKUP(A99,#REF!,4,0),"")</f>
        <v/>
      </c>
      <c r="C99" s="20">
        <v>35025</v>
      </c>
      <c r="D99" s="21">
        <v>35004</v>
      </c>
      <c r="E99" s="22" t="s">
        <v>280</v>
      </c>
      <c r="F99" s="22" t="s">
        <v>281</v>
      </c>
      <c r="G99" s="21">
        <v>36200</v>
      </c>
      <c r="H99" s="23">
        <v>75000</v>
      </c>
      <c r="I99" s="23">
        <v>0</v>
      </c>
      <c r="J99" s="23">
        <v>0</v>
      </c>
      <c r="K99" s="23">
        <v>0</v>
      </c>
      <c r="L99" s="23">
        <v>0</v>
      </c>
      <c r="M99" s="23">
        <v>75000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282</v>
      </c>
      <c r="B100" s="19" t="str">
        <f>IFERROR(VLOOKUP(A100,#REF!,4,0),"")</f>
        <v/>
      </c>
      <c r="C100" s="20">
        <v>34726</v>
      </c>
      <c r="D100" s="21">
        <v>32813</v>
      </c>
      <c r="E100" s="22" t="s">
        <v>115</v>
      </c>
      <c r="F100" s="22" t="s">
        <v>283</v>
      </c>
      <c r="G100" s="21">
        <v>39355</v>
      </c>
      <c r="H100" s="23">
        <v>0</v>
      </c>
      <c r="I100" s="23">
        <v>0</v>
      </c>
      <c r="J100" s="23">
        <v>332033</v>
      </c>
      <c r="K100" s="23">
        <v>0</v>
      </c>
      <c r="L100" s="23">
        <v>0</v>
      </c>
      <c r="M100" s="23">
        <v>332033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284</v>
      </c>
      <c r="B101" s="19" t="str">
        <f>IFERROR(VLOOKUP(A101,#REF!,4,0),"")</f>
        <v/>
      </c>
      <c r="C101" s="20">
        <v>34974</v>
      </c>
      <c r="D101" s="21">
        <v>34606</v>
      </c>
      <c r="E101" s="22" t="s">
        <v>285</v>
      </c>
      <c r="F101" s="22" t="s">
        <v>286</v>
      </c>
      <c r="G101" s="21">
        <v>35157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287</v>
      </c>
      <c r="B102" s="19" t="str">
        <f>IFERROR(VLOOKUP(A102,#REF!,4,0),"")</f>
        <v/>
      </c>
      <c r="C102" s="20">
        <v>35076</v>
      </c>
      <c r="D102" s="21">
        <v>35065</v>
      </c>
      <c r="E102" s="22" t="s">
        <v>288</v>
      </c>
      <c r="F102" s="22" t="s">
        <v>289</v>
      </c>
      <c r="G102" s="21">
        <v>36437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290</v>
      </c>
      <c r="B103" s="19" t="str">
        <f>IFERROR(VLOOKUP(A103,#REF!,4,0),"")</f>
        <v/>
      </c>
      <c r="C103" s="20">
        <v>35128</v>
      </c>
      <c r="D103" s="21">
        <v>34922</v>
      </c>
      <c r="E103" s="22" t="s">
        <v>291</v>
      </c>
      <c r="F103" s="22" t="s">
        <v>292</v>
      </c>
      <c r="G103" s="21">
        <v>37123</v>
      </c>
      <c r="H103" s="23">
        <v>0</v>
      </c>
      <c r="I103" s="23">
        <v>0</v>
      </c>
      <c r="J103" s="23">
        <v>5246</v>
      </c>
      <c r="K103" s="23">
        <v>0</v>
      </c>
      <c r="L103" s="23">
        <v>0</v>
      </c>
      <c r="M103" s="23">
        <v>5246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293</v>
      </c>
      <c r="B104" s="19" t="str">
        <f>IFERROR(VLOOKUP(A104,#REF!,4,0),"")</f>
        <v/>
      </c>
      <c r="C104" s="20">
        <v>35076</v>
      </c>
      <c r="D104" s="21">
        <v>35054</v>
      </c>
      <c r="E104" s="22" t="s">
        <v>288</v>
      </c>
      <c r="F104" s="22" t="s">
        <v>294</v>
      </c>
      <c r="G104" s="21">
        <v>36437</v>
      </c>
      <c r="H104" s="23">
        <v>0</v>
      </c>
      <c r="I104" s="23">
        <v>0</v>
      </c>
      <c r="J104" s="23">
        <v>1617</v>
      </c>
      <c r="K104" s="23">
        <v>0</v>
      </c>
      <c r="L104" s="23">
        <v>0</v>
      </c>
      <c r="M104" s="23">
        <v>1617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295</v>
      </c>
      <c r="B105" s="19" t="str">
        <f>IFERROR(VLOOKUP(A105,#REF!,4,0),"")</f>
        <v/>
      </c>
      <c r="C105" s="20">
        <v>35228</v>
      </c>
      <c r="D105" s="21">
        <v>32964</v>
      </c>
      <c r="E105" s="22" t="s">
        <v>296</v>
      </c>
      <c r="F105" s="22" t="s">
        <v>219</v>
      </c>
      <c r="G105" s="21">
        <v>35866</v>
      </c>
      <c r="H105" s="23">
        <v>0</v>
      </c>
      <c r="I105" s="23">
        <v>0</v>
      </c>
      <c r="J105" s="23">
        <v>31142</v>
      </c>
      <c r="K105" s="23">
        <v>0</v>
      </c>
      <c r="L105" s="23">
        <v>0</v>
      </c>
      <c r="M105" s="23">
        <v>31142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297</v>
      </c>
      <c r="B106" s="19" t="str">
        <f>IFERROR(VLOOKUP(A106,#REF!,4,0),"")</f>
        <v/>
      </c>
      <c r="C106" s="20">
        <v>35611</v>
      </c>
      <c r="D106" s="21">
        <v>34352</v>
      </c>
      <c r="E106" s="22" t="s">
        <v>298</v>
      </c>
      <c r="F106" s="22" t="s">
        <v>299</v>
      </c>
      <c r="G106" s="21">
        <v>36042</v>
      </c>
      <c r="H106" s="23">
        <v>0</v>
      </c>
      <c r="I106" s="23">
        <v>797</v>
      </c>
      <c r="J106" s="23">
        <v>0</v>
      </c>
      <c r="K106" s="23">
        <v>0</v>
      </c>
      <c r="L106" s="23">
        <v>0</v>
      </c>
      <c r="M106" s="23">
        <v>797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300</v>
      </c>
      <c r="B107" s="19" t="str">
        <f>IFERROR(VLOOKUP(A107,#REF!,4,0),"")</f>
        <v/>
      </c>
      <c r="C107" s="20">
        <v>35655</v>
      </c>
      <c r="D107" s="21">
        <v>35347</v>
      </c>
      <c r="E107" s="22" t="s">
        <v>301</v>
      </c>
      <c r="F107" s="22" t="s">
        <v>302</v>
      </c>
      <c r="G107" s="21">
        <v>35821</v>
      </c>
      <c r="H107" s="23">
        <v>52500</v>
      </c>
      <c r="I107" s="23">
        <v>0</v>
      </c>
      <c r="J107" s="23">
        <v>9358</v>
      </c>
      <c r="K107" s="23">
        <v>0</v>
      </c>
      <c r="L107" s="23">
        <v>0</v>
      </c>
      <c r="M107" s="23">
        <v>61858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303</v>
      </c>
      <c r="B108" s="19" t="str">
        <f>IFERROR(VLOOKUP(A108,#REF!,4,0),"")</f>
        <v/>
      </c>
      <c r="C108" s="20">
        <v>35655</v>
      </c>
      <c r="D108" s="21">
        <v>34027</v>
      </c>
      <c r="E108" s="22" t="s">
        <v>304</v>
      </c>
      <c r="F108" s="22" t="s">
        <v>305</v>
      </c>
      <c r="G108" s="21">
        <v>35732</v>
      </c>
      <c r="H108" s="23">
        <v>0</v>
      </c>
      <c r="I108" s="23">
        <v>0</v>
      </c>
      <c r="J108" s="23">
        <v>4440</v>
      </c>
      <c r="K108" s="23">
        <v>0</v>
      </c>
      <c r="L108" s="23">
        <v>0</v>
      </c>
      <c r="M108" s="23">
        <v>4440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306</v>
      </c>
      <c r="B109" s="19" t="str">
        <f>IFERROR(VLOOKUP(A109,#REF!,4,0),"")</f>
        <v/>
      </c>
      <c r="C109" s="20">
        <v>35670</v>
      </c>
      <c r="D109" s="21">
        <v>35492</v>
      </c>
      <c r="E109" s="22" t="s">
        <v>115</v>
      </c>
      <c r="F109" s="22" t="s">
        <v>307</v>
      </c>
      <c r="G109" s="21">
        <v>36220</v>
      </c>
      <c r="H109" s="23">
        <v>26500</v>
      </c>
      <c r="I109" s="23">
        <v>0</v>
      </c>
      <c r="J109" s="23">
        <v>0</v>
      </c>
      <c r="K109" s="23">
        <v>0</v>
      </c>
      <c r="L109" s="23">
        <v>0</v>
      </c>
      <c r="M109" s="23">
        <v>26500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308</v>
      </c>
      <c r="B110" s="19" t="str">
        <f>IFERROR(VLOOKUP(A110,#REF!,4,0),"")</f>
        <v/>
      </c>
      <c r="C110" s="20">
        <v>35698</v>
      </c>
      <c r="D110" s="21">
        <v>34311</v>
      </c>
      <c r="E110" s="22" t="s">
        <v>309</v>
      </c>
      <c r="F110" s="22" t="s">
        <v>310</v>
      </c>
      <c r="G110" s="21">
        <v>35852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311</v>
      </c>
      <c r="B111" s="19" t="str">
        <f>IFERROR(VLOOKUP(A111,#REF!,4,0),"")</f>
        <v/>
      </c>
      <c r="C111" s="20">
        <v>35608</v>
      </c>
      <c r="D111" s="21">
        <v>32581</v>
      </c>
      <c r="E111" s="22" t="s">
        <v>312</v>
      </c>
      <c r="F111" s="22" t="s">
        <v>313</v>
      </c>
      <c r="G111" s="21">
        <v>36636</v>
      </c>
      <c r="H111" s="23">
        <v>0</v>
      </c>
      <c r="I111" s="23">
        <v>2234</v>
      </c>
      <c r="J111" s="23">
        <v>0</v>
      </c>
      <c r="K111" s="23">
        <v>0</v>
      </c>
      <c r="L111" s="23">
        <v>0</v>
      </c>
      <c r="M111" s="23">
        <v>2234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314</v>
      </c>
      <c r="B112" s="19" t="str">
        <f>IFERROR(VLOOKUP(A112,#REF!,4,0),"")</f>
        <v/>
      </c>
      <c r="C112" s="20">
        <v>35667</v>
      </c>
      <c r="D112" s="21">
        <v>33298</v>
      </c>
      <c r="E112" s="22" t="s">
        <v>315</v>
      </c>
      <c r="F112" s="22" t="s">
        <v>316</v>
      </c>
      <c r="G112" s="21">
        <v>37194</v>
      </c>
      <c r="H112" s="23">
        <v>0</v>
      </c>
      <c r="I112" s="23">
        <v>0</v>
      </c>
      <c r="J112" s="23">
        <v>24869</v>
      </c>
      <c r="K112" s="23">
        <v>0</v>
      </c>
      <c r="L112" s="23">
        <v>0</v>
      </c>
      <c r="M112" s="23">
        <v>24869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317</v>
      </c>
      <c r="B113" s="19" t="str">
        <f>IFERROR(VLOOKUP(A113,#REF!,4,0),"")</f>
        <v/>
      </c>
      <c r="C113" s="20">
        <v>35697</v>
      </c>
      <c r="D113" s="21">
        <v>32721</v>
      </c>
      <c r="E113" s="22" t="s">
        <v>318</v>
      </c>
      <c r="F113" s="22" t="s">
        <v>319</v>
      </c>
      <c r="G113" s="21">
        <v>36612</v>
      </c>
      <c r="H113" s="23">
        <v>0</v>
      </c>
      <c r="I113" s="23">
        <v>0</v>
      </c>
      <c r="J113" s="23">
        <v>3289</v>
      </c>
      <c r="K113" s="23">
        <v>0</v>
      </c>
      <c r="L113" s="23">
        <v>0</v>
      </c>
      <c r="M113" s="23">
        <v>3289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320</v>
      </c>
      <c r="B114" s="19" t="str">
        <f>IFERROR(VLOOKUP(A114,#REF!,4,0),"")</f>
        <v/>
      </c>
      <c r="C114" s="20">
        <v>35723</v>
      </c>
      <c r="D114" s="21">
        <v>33969</v>
      </c>
      <c r="E114" s="22" t="s">
        <v>321</v>
      </c>
      <c r="F114" s="22" t="s">
        <v>322</v>
      </c>
      <c r="G114" s="21">
        <v>36024</v>
      </c>
      <c r="H114" s="23">
        <v>54604</v>
      </c>
      <c r="I114" s="23">
        <v>1445</v>
      </c>
      <c r="J114" s="23">
        <v>0</v>
      </c>
      <c r="K114" s="23">
        <v>0</v>
      </c>
      <c r="L114" s="23">
        <v>0</v>
      </c>
      <c r="M114" s="23">
        <v>56049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323</v>
      </c>
      <c r="B115" s="19" t="str">
        <f>IFERROR(VLOOKUP(A115,#REF!,4,0),"")</f>
        <v/>
      </c>
      <c r="C115" s="20">
        <v>35766</v>
      </c>
      <c r="D115" s="21">
        <v>34304</v>
      </c>
      <c r="E115" s="22" t="s">
        <v>298</v>
      </c>
      <c r="F115" s="22" t="s">
        <v>324</v>
      </c>
      <c r="G115" s="21">
        <v>36140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325</v>
      </c>
      <c r="B116" s="19" t="str">
        <f>IFERROR(VLOOKUP(A116,#REF!,4,0),"")</f>
        <v/>
      </c>
      <c r="C116" s="20">
        <v>35788</v>
      </c>
      <c r="D116" s="21"/>
      <c r="E116" s="22" t="s">
        <v>326</v>
      </c>
      <c r="F116" s="22" t="s">
        <v>327</v>
      </c>
      <c r="G116" s="21">
        <v>35832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328</v>
      </c>
      <c r="B117" s="19" t="str">
        <f>IFERROR(VLOOKUP(A117,#REF!,4,0),"")</f>
        <v/>
      </c>
      <c r="C117" s="20">
        <v>35846</v>
      </c>
      <c r="D117" s="21">
        <v>35713</v>
      </c>
      <c r="E117" s="22" t="s">
        <v>329</v>
      </c>
      <c r="F117" s="22" t="s">
        <v>330</v>
      </c>
      <c r="G117" s="21">
        <v>36017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331</v>
      </c>
      <c r="B118" s="19" t="str">
        <f>IFERROR(VLOOKUP(A118,#REF!,4,0),"")</f>
        <v/>
      </c>
      <c r="C118" s="20">
        <v>35881</v>
      </c>
      <c r="D118" s="21">
        <v>35796</v>
      </c>
      <c r="E118" s="22" t="s">
        <v>115</v>
      </c>
      <c r="F118" s="22" t="s">
        <v>332</v>
      </c>
      <c r="G118" s="21">
        <v>35991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333</v>
      </c>
      <c r="B119" s="19" t="str">
        <f>IFERROR(VLOOKUP(A119,#REF!,4,0),"")</f>
        <v/>
      </c>
      <c r="C119" s="20">
        <v>35968</v>
      </c>
      <c r="D119" s="21">
        <v>35827</v>
      </c>
      <c r="E119" s="22" t="s">
        <v>265</v>
      </c>
      <c r="F119" s="22" t="s">
        <v>334</v>
      </c>
      <c r="G119" s="21">
        <v>36431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ht="28.8" x14ac:dyDescent="0.3">
      <c r="A120" s="19" t="s">
        <v>335</v>
      </c>
      <c r="B120" s="19" t="str">
        <f>IFERROR(VLOOKUP(A120,#REF!,4,0),"")</f>
        <v/>
      </c>
      <c r="C120" s="20">
        <v>35976</v>
      </c>
      <c r="D120" s="21">
        <v>35430</v>
      </c>
      <c r="E120" s="22" t="s">
        <v>336</v>
      </c>
      <c r="F120" s="22" t="s">
        <v>337</v>
      </c>
      <c r="G120" s="21">
        <v>36271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IFERROR(VLOOKUP(A121,#REF!,4,0),"")</f>
        <v/>
      </c>
      <c r="C121" s="20">
        <v>35937</v>
      </c>
      <c r="D121" s="21">
        <v>32756</v>
      </c>
      <c r="E121" s="22" t="s">
        <v>115</v>
      </c>
      <c r="F121" s="22" t="s">
        <v>339</v>
      </c>
      <c r="G121" s="21">
        <v>36073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340</v>
      </c>
      <c r="B122" s="19" t="str">
        <f>IFERROR(VLOOKUP(A122,#REF!,4,0),"")</f>
        <v/>
      </c>
      <c r="C122" s="20">
        <v>35976</v>
      </c>
      <c r="D122" s="21">
        <v>35431</v>
      </c>
      <c r="E122" s="22" t="s">
        <v>341</v>
      </c>
      <c r="F122" s="22" t="s">
        <v>342</v>
      </c>
      <c r="G122" s="21">
        <v>36412</v>
      </c>
      <c r="H122" s="23">
        <v>0</v>
      </c>
      <c r="I122" s="23">
        <v>0</v>
      </c>
      <c r="J122" s="23">
        <v>2880</v>
      </c>
      <c r="K122" s="23">
        <v>0</v>
      </c>
      <c r="L122" s="23">
        <v>0</v>
      </c>
      <c r="M122" s="23">
        <v>2880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343</v>
      </c>
      <c r="B123" s="19" t="str">
        <f>IFERROR(VLOOKUP(A123,#REF!,4,0),"")</f>
        <v/>
      </c>
      <c r="C123" s="20">
        <v>35936</v>
      </c>
      <c r="D123" s="21">
        <v>35886</v>
      </c>
      <c r="E123" s="22" t="s">
        <v>265</v>
      </c>
      <c r="F123" s="22" t="s">
        <v>344</v>
      </c>
      <c r="G123" s="21">
        <v>36115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345</v>
      </c>
      <c r="B124" s="19" t="str">
        <f>IFERROR(VLOOKUP(A124,#REF!,4,0),"")</f>
        <v/>
      </c>
      <c r="C124" s="20">
        <v>35976</v>
      </c>
      <c r="D124" s="21">
        <v>35685</v>
      </c>
      <c r="E124" s="22" t="s">
        <v>245</v>
      </c>
      <c r="F124" s="22" t="s">
        <v>346</v>
      </c>
      <c r="G124" s="21">
        <v>36179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347</v>
      </c>
      <c r="B125" s="19" t="str">
        <f>IFERROR(VLOOKUP(A125,#REF!,4,0),"")</f>
        <v/>
      </c>
      <c r="C125" s="20">
        <v>36012</v>
      </c>
      <c r="D125" s="21">
        <v>35011</v>
      </c>
      <c r="E125" s="22" t="s">
        <v>348</v>
      </c>
      <c r="F125" s="22" t="s">
        <v>349</v>
      </c>
      <c r="G125" s="21">
        <v>36490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350</v>
      </c>
      <c r="B126" s="19" t="str">
        <f>IFERROR(VLOOKUP(A126,#REF!,4,0),"")</f>
        <v/>
      </c>
      <c r="C126" s="20">
        <v>36116</v>
      </c>
      <c r="D126" s="21">
        <v>36042</v>
      </c>
      <c r="E126" s="22" t="s">
        <v>351</v>
      </c>
      <c r="F126" s="22" t="s">
        <v>352</v>
      </c>
      <c r="G126" s="21">
        <v>36329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353</v>
      </c>
      <c r="B127" s="19" t="str">
        <f>IFERROR(VLOOKUP(A127,#REF!,4,0),"")</f>
        <v/>
      </c>
      <c r="C127" s="20">
        <v>36069</v>
      </c>
      <c r="D127" s="21">
        <v>33051</v>
      </c>
      <c r="E127" s="22" t="s">
        <v>200</v>
      </c>
      <c r="F127" s="22" t="s">
        <v>354</v>
      </c>
      <c r="G127" s="21">
        <v>36348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355</v>
      </c>
      <c r="B128" s="19" t="str">
        <f>IFERROR(VLOOKUP(A128,#REF!,4,0),"")</f>
        <v/>
      </c>
      <c r="C128" s="20">
        <v>36098</v>
      </c>
      <c r="D128" s="21"/>
      <c r="E128" s="22" t="s">
        <v>356</v>
      </c>
      <c r="F128" s="22" t="s">
        <v>357</v>
      </c>
      <c r="G128" s="21">
        <v>37242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358</v>
      </c>
      <c r="B129" s="19" t="str">
        <f>IFERROR(VLOOKUP(A129,#REF!,4,0),"")</f>
        <v/>
      </c>
      <c r="C129" s="20">
        <v>36101</v>
      </c>
      <c r="D129" s="21">
        <v>34467</v>
      </c>
      <c r="E129" s="22" t="s">
        <v>356</v>
      </c>
      <c r="F129" s="22" t="s">
        <v>359</v>
      </c>
      <c r="G129" s="21">
        <v>36438</v>
      </c>
      <c r="H129" s="23">
        <v>26671</v>
      </c>
      <c r="I129" s="23">
        <v>0</v>
      </c>
      <c r="J129" s="23">
        <v>0</v>
      </c>
      <c r="K129" s="23">
        <v>0</v>
      </c>
      <c r="L129" s="23">
        <v>0</v>
      </c>
      <c r="M129" s="23">
        <v>26671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360</v>
      </c>
      <c r="B130" s="19" t="str">
        <f>IFERROR(VLOOKUP(A130,#REF!,4,0),"")</f>
        <v/>
      </c>
      <c r="C130" s="20">
        <v>36098</v>
      </c>
      <c r="D130" s="21"/>
      <c r="E130" s="22" t="s">
        <v>356</v>
      </c>
      <c r="F130" s="22" t="s">
        <v>361</v>
      </c>
      <c r="G130" s="21">
        <v>37242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362</v>
      </c>
      <c r="B131" s="19" t="str">
        <f>IFERROR(VLOOKUP(A131,#REF!,4,0),"")</f>
        <v/>
      </c>
      <c r="C131" s="20">
        <v>36098</v>
      </c>
      <c r="D131" s="21"/>
      <c r="E131" s="22" t="s">
        <v>356</v>
      </c>
      <c r="F131" s="22" t="s">
        <v>363</v>
      </c>
      <c r="G131" s="21">
        <v>37242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364</v>
      </c>
      <c r="B132" s="19" t="str">
        <f>IFERROR(VLOOKUP(A132,#REF!,4,0),"")</f>
        <v/>
      </c>
      <c r="C132" s="20">
        <v>36098</v>
      </c>
      <c r="D132" s="21"/>
      <c r="E132" s="22" t="s">
        <v>356</v>
      </c>
      <c r="F132" s="22" t="s">
        <v>365</v>
      </c>
      <c r="G132" s="21">
        <v>37242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366</v>
      </c>
      <c r="B133" s="19" t="str">
        <f>IFERROR(VLOOKUP(A133,#REF!,4,0),"")</f>
        <v/>
      </c>
      <c r="C133" s="20">
        <v>36098</v>
      </c>
      <c r="D133" s="21"/>
      <c r="E133" s="22" t="s">
        <v>356</v>
      </c>
      <c r="F133" s="22" t="s">
        <v>367</v>
      </c>
      <c r="G133" s="21">
        <v>37242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368</v>
      </c>
      <c r="B134" s="19" t="str">
        <f>IFERROR(VLOOKUP(A134,#REF!,4,0),"")</f>
        <v/>
      </c>
      <c r="C134" s="20">
        <v>36098</v>
      </c>
      <c r="D134" s="21"/>
      <c r="E134" s="22" t="s">
        <v>356</v>
      </c>
      <c r="F134" s="22" t="s">
        <v>369</v>
      </c>
      <c r="G134" s="21">
        <v>36250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370</v>
      </c>
      <c r="B135" s="19" t="str">
        <f>IFERROR(VLOOKUP(A135,#REF!,4,0),"")</f>
        <v/>
      </c>
      <c r="C135" s="20">
        <v>36108</v>
      </c>
      <c r="D135" s="21">
        <v>35795</v>
      </c>
      <c r="E135" s="22" t="s">
        <v>371</v>
      </c>
      <c r="F135" s="22" t="s">
        <v>372</v>
      </c>
      <c r="G135" s="21">
        <v>36599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373</v>
      </c>
      <c r="B136" s="19" t="str">
        <f>IFERROR(VLOOKUP(A136,#REF!,4,0),"")</f>
        <v/>
      </c>
      <c r="C136" s="20">
        <v>36189</v>
      </c>
      <c r="D136" s="21">
        <v>35255</v>
      </c>
      <c r="E136" s="22" t="s">
        <v>374</v>
      </c>
      <c r="F136" s="22" t="s">
        <v>375</v>
      </c>
      <c r="G136" s="21">
        <v>37389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376</v>
      </c>
      <c r="B137" s="19" t="str">
        <f>IFERROR(VLOOKUP(A137,#REF!,4,0),"")</f>
        <v/>
      </c>
      <c r="C137" s="20">
        <v>36209</v>
      </c>
      <c r="D137" s="21">
        <v>35361</v>
      </c>
      <c r="E137" s="22" t="s">
        <v>377</v>
      </c>
      <c r="F137" s="22" t="s">
        <v>378</v>
      </c>
      <c r="G137" s="21">
        <v>36262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379</v>
      </c>
      <c r="B138" s="19" t="str">
        <f>IFERROR(VLOOKUP(A138,#REF!,4,0),"")</f>
        <v/>
      </c>
      <c r="C138" s="20">
        <v>36313</v>
      </c>
      <c r="D138" s="21">
        <v>34953</v>
      </c>
      <c r="E138" s="22" t="s">
        <v>288</v>
      </c>
      <c r="F138" s="22" t="s">
        <v>380</v>
      </c>
      <c r="G138" s="21">
        <v>36508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381</v>
      </c>
      <c r="B139" s="19" t="str">
        <f>IFERROR(VLOOKUP(A139,#REF!,4,0),"")</f>
        <v/>
      </c>
      <c r="C139" s="20">
        <v>36301</v>
      </c>
      <c r="D139" s="21">
        <v>36398</v>
      </c>
      <c r="E139" s="22" t="s">
        <v>374</v>
      </c>
      <c r="F139" s="22" t="s">
        <v>382</v>
      </c>
      <c r="G139" s="21">
        <v>36398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383</v>
      </c>
      <c r="B140" s="19" t="str">
        <f>IFERROR(VLOOKUP(A140,#REF!,4,0),"")</f>
        <v/>
      </c>
      <c r="C140" s="20">
        <v>36292</v>
      </c>
      <c r="D140" s="21">
        <v>31726</v>
      </c>
      <c r="E140" s="22" t="s">
        <v>384</v>
      </c>
      <c r="F140" s="22" t="s">
        <v>385</v>
      </c>
      <c r="G140" s="21">
        <v>38352</v>
      </c>
      <c r="H140" s="23">
        <v>0</v>
      </c>
      <c r="I140" s="23">
        <v>0</v>
      </c>
      <c r="J140" s="23">
        <v>95870</v>
      </c>
      <c r="K140" s="23">
        <v>0</v>
      </c>
      <c r="L140" s="23">
        <v>0</v>
      </c>
      <c r="M140" s="23">
        <v>95870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386</v>
      </c>
      <c r="B141" s="19" t="str">
        <f>IFERROR(VLOOKUP(A141,#REF!,4,0),"")</f>
        <v/>
      </c>
      <c r="C141" s="20">
        <v>36341</v>
      </c>
      <c r="D141" s="21">
        <v>35765</v>
      </c>
      <c r="E141" s="22" t="s">
        <v>288</v>
      </c>
      <c r="F141" s="22" t="s">
        <v>387</v>
      </c>
      <c r="G141" s="21">
        <v>36388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388</v>
      </c>
      <c r="B142" s="19" t="str">
        <f>IFERROR(VLOOKUP(A142,#REF!,4,0),"")</f>
        <v/>
      </c>
      <c r="C142" s="20">
        <v>36371</v>
      </c>
      <c r="D142" s="21"/>
      <c r="E142" s="22" t="s">
        <v>178</v>
      </c>
      <c r="F142" s="22" t="s">
        <v>389</v>
      </c>
      <c r="G142" s="21">
        <v>36432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390</v>
      </c>
      <c r="B143" s="19" t="str">
        <f>IFERROR(VLOOKUP(A143,#REF!,4,0),"")</f>
        <v/>
      </c>
      <c r="C143" s="20">
        <v>36356</v>
      </c>
      <c r="D143" s="21">
        <v>35177</v>
      </c>
      <c r="E143" s="22" t="s">
        <v>391</v>
      </c>
      <c r="F143" s="22" t="s">
        <v>392</v>
      </c>
      <c r="G143" s="21">
        <v>36451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393</v>
      </c>
      <c r="B144" s="19" t="str">
        <f>IFERROR(VLOOKUP(A144,#REF!,4,0),"")</f>
        <v/>
      </c>
      <c r="C144" s="20">
        <v>36433</v>
      </c>
      <c r="D144" s="21">
        <v>36373</v>
      </c>
      <c r="E144" s="22" t="s">
        <v>394</v>
      </c>
      <c r="F144" s="22" t="s">
        <v>395</v>
      </c>
      <c r="G144" s="21">
        <v>36517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396</v>
      </c>
      <c r="B145" s="19" t="str">
        <f>IFERROR(VLOOKUP(A145,#REF!,4,0),"")</f>
        <v/>
      </c>
      <c r="C145" s="20">
        <v>36486</v>
      </c>
      <c r="D145" s="21">
        <v>36384</v>
      </c>
      <c r="E145" s="22" t="s">
        <v>160</v>
      </c>
      <c r="F145" s="22" t="s">
        <v>397</v>
      </c>
      <c r="G145" s="21">
        <v>36707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398</v>
      </c>
      <c r="B146" s="19" t="str">
        <f>IFERROR(VLOOKUP(A146,#REF!,4,0),"")</f>
        <v/>
      </c>
      <c r="C146" s="20">
        <v>36453</v>
      </c>
      <c r="D146" s="21">
        <v>36013</v>
      </c>
      <c r="E146" s="22" t="s">
        <v>399</v>
      </c>
      <c r="F146" s="22" t="s">
        <v>400</v>
      </c>
      <c r="G146" s="21">
        <v>37894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401</v>
      </c>
      <c r="B147" s="19" t="str">
        <f>IFERROR(VLOOKUP(A147,#REF!,4,0),"")</f>
        <v/>
      </c>
      <c r="C147" s="20">
        <v>36557</v>
      </c>
      <c r="D147" s="21">
        <v>33970</v>
      </c>
      <c r="E147" s="22" t="s">
        <v>402</v>
      </c>
      <c r="F147" s="22" t="s">
        <v>403</v>
      </c>
      <c r="G147" s="21">
        <v>36938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404</v>
      </c>
      <c r="B148" s="19" t="str">
        <f>IFERROR(VLOOKUP(A148,#REF!,4,0),"")</f>
        <v/>
      </c>
      <c r="C148" s="20">
        <v>36556</v>
      </c>
      <c r="D148" s="21">
        <v>35849</v>
      </c>
      <c r="E148" s="22" t="s">
        <v>205</v>
      </c>
      <c r="F148" s="22" t="s">
        <v>405</v>
      </c>
      <c r="G148" s="21">
        <v>36707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406</v>
      </c>
      <c r="B149" s="19" t="str">
        <f>IFERROR(VLOOKUP(A149,#REF!,4,0),"")</f>
        <v/>
      </c>
      <c r="C149" s="20">
        <v>36663</v>
      </c>
      <c r="D149" s="21">
        <v>36389</v>
      </c>
      <c r="E149" s="22" t="s">
        <v>231</v>
      </c>
      <c r="F149" s="22" t="s">
        <v>407</v>
      </c>
      <c r="G149" s="21">
        <v>36938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408</v>
      </c>
      <c r="B150" s="19" t="str">
        <f>IFERROR(VLOOKUP(A150,#REF!,4,0),"")</f>
        <v/>
      </c>
      <c r="C150" s="20">
        <v>36677</v>
      </c>
      <c r="D150" s="21">
        <v>36467</v>
      </c>
      <c r="E150" s="22" t="s">
        <v>61</v>
      </c>
      <c r="F150" s="22" t="s">
        <v>409</v>
      </c>
      <c r="G150" s="21">
        <v>36938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410</v>
      </c>
      <c r="B151" s="19" t="str">
        <f>IFERROR(VLOOKUP(A151,#REF!,4,0),"")</f>
        <v/>
      </c>
      <c r="C151" s="20">
        <v>36671</v>
      </c>
      <c r="D151" s="21">
        <v>35999</v>
      </c>
      <c r="E151" s="22" t="s">
        <v>411</v>
      </c>
      <c r="F151" s="22" t="s">
        <v>412</v>
      </c>
      <c r="G151" s="21">
        <v>37071</v>
      </c>
      <c r="H151" s="23">
        <v>0</v>
      </c>
      <c r="I151" s="23">
        <v>0</v>
      </c>
      <c r="J151" s="23">
        <v>2675</v>
      </c>
      <c r="K151" s="23">
        <v>0</v>
      </c>
      <c r="L151" s="23">
        <v>0</v>
      </c>
      <c r="M151" s="23">
        <v>2675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413</v>
      </c>
      <c r="B152" s="19" t="str">
        <f>IFERROR(VLOOKUP(A152,#REF!,4,0),"")</f>
        <v/>
      </c>
      <c r="C152" s="20">
        <v>36672</v>
      </c>
      <c r="D152" s="21">
        <v>35704</v>
      </c>
      <c r="E152" s="22" t="s">
        <v>115</v>
      </c>
      <c r="F152" s="22" t="s">
        <v>414</v>
      </c>
      <c r="G152" s="21">
        <v>36935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415</v>
      </c>
      <c r="B153" s="19" t="str">
        <f>IFERROR(VLOOKUP(A153,#REF!,4,0),"")</f>
        <v/>
      </c>
      <c r="C153" s="20">
        <v>36692</v>
      </c>
      <c r="D153" s="21">
        <v>35965</v>
      </c>
      <c r="E153" s="22" t="s">
        <v>416</v>
      </c>
      <c r="F153" s="22" t="s">
        <v>417</v>
      </c>
      <c r="G153" s="21">
        <v>38092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ht="28.8" x14ac:dyDescent="0.3">
      <c r="A154" s="19" t="s">
        <v>418</v>
      </c>
      <c r="B154" s="19" t="str">
        <f>IFERROR(VLOOKUP(A154,#REF!,4,0),"")</f>
        <v/>
      </c>
      <c r="C154" s="20">
        <v>36976</v>
      </c>
      <c r="D154" s="21">
        <v>36073</v>
      </c>
      <c r="E154" s="22" t="s">
        <v>268</v>
      </c>
      <c r="F154" s="22" t="s">
        <v>419</v>
      </c>
      <c r="G154" s="21">
        <v>37218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420</v>
      </c>
      <c r="B155" s="19" t="str">
        <f>IFERROR(VLOOKUP(A155,#REF!,4,0),"")</f>
        <v/>
      </c>
      <c r="C155" s="20">
        <v>36665</v>
      </c>
      <c r="D155" s="21">
        <v>36906</v>
      </c>
      <c r="E155" s="22" t="s">
        <v>61</v>
      </c>
      <c r="F155" s="22" t="s">
        <v>421</v>
      </c>
      <c r="G155" s="21">
        <v>37168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422</v>
      </c>
      <c r="B156" s="19" t="str">
        <f>IFERROR(VLOOKUP(A156,#REF!,4,0),"")</f>
        <v/>
      </c>
      <c r="C156" s="20">
        <v>37013</v>
      </c>
      <c r="D156" s="21">
        <v>36586</v>
      </c>
      <c r="E156" s="22" t="s">
        <v>73</v>
      </c>
      <c r="F156" s="22" t="s">
        <v>142</v>
      </c>
      <c r="G156" s="21">
        <v>37295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423</v>
      </c>
      <c r="B157" s="19" t="str">
        <f>IFERROR(VLOOKUP(A157,#REF!,4,0),"")</f>
        <v/>
      </c>
      <c r="C157" s="20">
        <v>37225</v>
      </c>
      <c r="D157" s="21">
        <v>32806</v>
      </c>
      <c r="E157" s="22" t="s">
        <v>118</v>
      </c>
      <c r="F157" s="22" t="s">
        <v>424</v>
      </c>
      <c r="G157" s="21">
        <v>37340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425</v>
      </c>
      <c r="B158" s="19" t="str">
        <f>IFERROR(VLOOKUP(A158,#REF!,4,0),"")</f>
        <v/>
      </c>
      <c r="C158" s="20">
        <v>37316</v>
      </c>
      <c r="D158" s="21">
        <v>37153</v>
      </c>
      <c r="E158" s="22" t="s">
        <v>426</v>
      </c>
      <c r="F158" s="22" t="s">
        <v>427</v>
      </c>
      <c r="G158" s="21">
        <v>37502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428</v>
      </c>
      <c r="B159" s="19" t="str">
        <f>IFERROR(VLOOKUP(A159,#REF!,4,0),"")</f>
        <v/>
      </c>
      <c r="C159" s="20">
        <v>37336</v>
      </c>
      <c r="D159" s="21">
        <v>37242</v>
      </c>
      <c r="E159" s="22" t="s">
        <v>429</v>
      </c>
      <c r="F159" s="22" t="s">
        <v>430</v>
      </c>
      <c r="G159" s="21">
        <v>37529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431</v>
      </c>
      <c r="B160" s="19" t="str">
        <f>IFERROR(VLOOKUP(A160,#REF!,4,0),"")</f>
        <v/>
      </c>
      <c r="C160" s="20">
        <v>37433</v>
      </c>
      <c r="D160" s="21">
        <v>37276</v>
      </c>
      <c r="E160" s="22" t="s">
        <v>432</v>
      </c>
      <c r="F160" s="22" t="s">
        <v>433</v>
      </c>
      <c r="G160" s="21">
        <v>37560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434</v>
      </c>
      <c r="B161" s="19" t="str">
        <f>IFERROR(VLOOKUP(A161,#REF!,4,0),"")</f>
        <v/>
      </c>
      <c r="C161" s="20">
        <v>37434</v>
      </c>
      <c r="D161" s="21">
        <v>36373</v>
      </c>
      <c r="E161" s="22" t="s">
        <v>435</v>
      </c>
      <c r="F161" s="22" t="s">
        <v>436</v>
      </c>
      <c r="G161" s="21">
        <v>37894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437</v>
      </c>
      <c r="B162" s="19" t="str">
        <f>IFERROR(VLOOKUP(A162,#REF!,4,0),"")</f>
        <v/>
      </c>
      <c r="C162" s="20">
        <v>37503</v>
      </c>
      <c r="D162" s="21">
        <v>36586</v>
      </c>
      <c r="E162" s="22" t="s">
        <v>438</v>
      </c>
      <c r="F162" s="22" t="s">
        <v>439</v>
      </c>
      <c r="G162" s="21">
        <v>37559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440</v>
      </c>
      <c r="B163" s="19" t="str">
        <f>IFERROR(VLOOKUP(A163,#REF!,4,0),"")</f>
        <v/>
      </c>
      <c r="C163" s="20">
        <v>37550</v>
      </c>
      <c r="D163" s="21">
        <v>37346</v>
      </c>
      <c r="E163" s="22" t="s">
        <v>268</v>
      </c>
      <c r="F163" s="22" t="s">
        <v>441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442</v>
      </c>
      <c r="B164" s="19" t="str">
        <f>IFERROR(VLOOKUP(A164,#REF!,4,0),"")</f>
        <v/>
      </c>
      <c r="C164" s="20">
        <v>37568</v>
      </c>
      <c r="D164" s="21">
        <v>37267</v>
      </c>
      <c r="E164" s="22" t="s">
        <v>426</v>
      </c>
      <c r="F164" s="22" t="s">
        <v>443</v>
      </c>
      <c r="G164" s="21">
        <v>37582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444</v>
      </c>
      <c r="B165" s="19" t="str">
        <f>IFERROR(VLOOKUP(A165,#REF!,4,0),"")</f>
        <v/>
      </c>
      <c r="C165" s="20">
        <v>37687</v>
      </c>
      <c r="D165" s="21">
        <v>36989</v>
      </c>
      <c r="E165" s="22" t="s">
        <v>445</v>
      </c>
      <c r="F165" s="22" t="s">
        <v>446</v>
      </c>
      <c r="G165" s="21">
        <v>37719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ht="28.8" x14ac:dyDescent="0.3">
      <c r="A166" s="19" t="s">
        <v>447</v>
      </c>
      <c r="B166" s="19" t="str">
        <f>IFERROR(VLOOKUP(A166,#REF!,4,0),"")</f>
        <v/>
      </c>
      <c r="C166" s="20">
        <v>37925</v>
      </c>
      <c r="D166" s="21">
        <v>36342</v>
      </c>
      <c r="E166" s="22" t="s">
        <v>448</v>
      </c>
      <c r="F166" s="22" t="s">
        <v>449</v>
      </c>
      <c r="G166" s="21">
        <v>39248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450</v>
      </c>
      <c r="B167" s="19" t="str">
        <f>IFERROR(VLOOKUP(A167,#REF!,4,0),"")</f>
        <v/>
      </c>
      <c r="C167" s="20">
        <v>37565</v>
      </c>
      <c r="D167" s="21">
        <v>30802</v>
      </c>
      <c r="E167" s="22" t="s">
        <v>318</v>
      </c>
      <c r="F167" s="22" t="s">
        <v>451</v>
      </c>
      <c r="G167" s="21">
        <v>38076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ht="28.8" x14ac:dyDescent="0.3">
      <c r="A168" s="19" t="s">
        <v>452</v>
      </c>
      <c r="B168" s="19" t="str">
        <f>IFERROR(VLOOKUP(A168,#REF!,4,0),"")</f>
        <v/>
      </c>
      <c r="C168" s="20">
        <v>37945</v>
      </c>
      <c r="D168" s="21">
        <v>37736</v>
      </c>
      <c r="E168" s="22" t="s">
        <v>453</v>
      </c>
      <c r="F168" s="22" t="s">
        <v>454</v>
      </c>
      <c r="G168" s="21">
        <v>38408</v>
      </c>
      <c r="H168" s="23">
        <v>0</v>
      </c>
      <c r="I168" s="23">
        <v>0</v>
      </c>
      <c r="J168" s="23">
        <v>681</v>
      </c>
      <c r="K168" s="23">
        <v>0</v>
      </c>
      <c r="L168" s="23">
        <v>0</v>
      </c>
      <c r="M168" s="23">
        <v>681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455</v>
      </c>
      <c r="B169" s="19" t="str">
        <f>IFERROR(VLOOKUP(A169,#REF!,4,0),"")</f>
        <v/>
      </c>
      <c r="C169" s="20">
        <v>37970</v>
      </c>
      <c r="D169" s="21">
        <v>37255</v>
      </c>
      <c r="E169" s="22" t="s">
        <v>456</v>
      </c>
      <c r="F169" s="22" t="s">
        <v>457</v>
      </c>
      <c r="G169" s="21">
        <v>38023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458</v>
      </c>
      <c r="B170" s="19" t="str">
        <f>IFERROR(VLOOKUP(A170,#REF!,4,0),"")</f>
        <v/>
      </c>
      <c r="C170" s="20">
        <v>38062</v>
      </c>
      <c r="D170" s="21">
        <v>36951</v>
      </c>
      <c r="E170" s="22" t="s">
        <v>459</v>
      </c>
      <c r="F170" s="22" t="s">
        <v>460</v>
      </c>
      <c r="G170" s="21">
        <v>39220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461</v>
      </c>
      <c r="B171" s="19" t="str">
        <f>IFERROR(VLOOKUP(A171,#REF!,4,0),"")</f>
        <v/>
      </c>
      <c r="C171" s="20">
        <v>38264</v>
      </c>
      <c r="D171" s="21"/>
      <c r="E171" s="22" t="s">
        <v>462</v>
      </c>
      <c r="F171" s="22" t="s">
        <v>463</v>
      </c>
      <c r="G171" s="21">
        <v>38673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464</v>
      </c>
      <c r="B172" s="19" t="str">
        <f>IFERROR(VLOOKUP(A172,#REF!,4,0),"")</f>
        <v/>
      </c>
      <c r="C172" s="20">
        <v>38287</v>
      </c>
      <c r="D172" s="21">
        <v>38030</v>
      </c>
      <c r="E172" s="22" t="s">
        <v>73</v>
      </c>
      <c r="F172" s="22" t="s">
        <v>465</v>
      </c>
      <c r="G172" s="21">
        <v>38642</v>
      </c>
      <c r="H172" s="23">
        <v>0</v>
      </c>
      <c r="I172" s="23">
        <v>0</v>
      </c>
      <c r="J172" s="23">
        <v>766</v>
      </c>
      <c r="K172" s="23">
        <v>0</v>
      </c>
      <c r="L172" s="23">
        <v>0</v>
      </c>
      <c r="M172" s="23">
        <v>766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466</v>
      </c>
      <c r="B173" s="19" t="str">
        <f>IFERROR(VLOOKUP(A173,#REF!,4,0),"")</f>
        <v/>
      </c>
      <c r="C173" s="20">
        <v>38344</v>
      </c>
      <c r="D173" s="21">
        <v>36437</v>
      </c>
      <c r="E173" s="22" t="s">
        <v>467</v>
      </c>
      <c r="F173" s="22" t="s">
        <v>468</v>
      </c>
      <c r="G173" s="21">
        <v>38593</v>
      </c>
      <c r="H173" s="23">
        <v>2140</v>
      </c>
      <c r="I173" s="23">
        <v>0</v>
      </c>
      <c r="J173" s="23">
        <v>2355</v>
      </c>
      <c r="K173" s="23">
        <v>0</v>
      </c>
      <c r="L173" s="23">
        <v>0</v>
      </c>
      <c r="M173" s="23">
        <v>4495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469</v>
      </c>
      <c r="B174" s="19" t="str">
        <f>IFERROR(VLOOKUP(A174,#REF!,4,0),"")</f>
        <v/>
      </c>
      <c r="C174" s="20">
        <v>38432</v>
      </c>
      <c r="D174" s="21">
        <v>38353</v>
      </c>
      <c r="E174" s="22" t="s">
        <v>470</v>
      </c>
      <c r="F174" s="22" t="s">
        <v>471</v>
      </c>
      <c r="G174" s="21">
        <v>38834</v>
      </c>
      <c r="H174" s="23">
        <v>0</v>
      </c>
      <c r="I174" s="23">
        <v>0</v>
      </c>
      <c r="J174" s="23">
        <v>10297</v>
      </c>
      <c r="K174" s="23">
        <v>0</v>
      </c>
      <c r="L174" s="23">
        <v>0</v>
      </c>
      <c r="M174" s="23">
        <v>10297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472</v>
      </c>
      <c r="B175" s="19" t="str">
        <f>IFERROR(VLOOKUP(A175,#REF!,4,0),"")</f>
        <v/>
      </c>
      <c r="C175" s="20">
        <v>38666</v>
      </c>
      <c r="D175" s="21"/>
      <c r="E175" s="22" t="s">
        <v>473</v>
      </c>
      <c r="F175" s="22" t="s">
        <v>474</v>
      </c>
      <c r="G175" s="21">
        <v>38847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475</v>
      </c>
      <c r="B176" s="19" t="str">
        <f>IFERROR(VLOOKUP(A176,#REF!,4,0),"")</f>
        <v/>
      </c>
      <c r="C176" s="20">
        <v>38832</v>
      </c>
      <c r="D176" s="21">
        <v>38139</v>
      </c>
      <c r="E176" s="22" t="s">
        <v>438</v>
      </c>
      <c r="F176" s="22" t="s">
        <v>476</v>
      </c>
      <c r="G176" s="21">
        <v>40254</v>
      </c>
      <c r="H176" s="23">
        <v>0</v>
      </c>
      <c r="I176" s="23">
        <v>0</v>
      </c>
      <c r="J176" s="23">
        <v>45020</v>
      </c>
      <c r="K176" s="23">
        <v>0</v>
      </c>
      <c r="L176" s="23">
        <v>0</v>
      </c>
      <c r="M176" s="23">
        <v>45020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477</v>
      </c>
      <c r="B177" s="19" t="str">
        <f>IFERROR(VLOOKUP(A177,#REF!,4,0),"")</f>
        <v/>
      </c>
      <c r="C177" s="20">
        <v>38853</v>
      </c>
      <c r="D177" s="21">
        <v>38849</v>
      </c>
      <c r="E177" s="22" t="s">
        <v>478</v>
      </c>
      <c r="F177" s="22" t="s">
        <v>479</v>
      </c>
      <c r="G177" s="21">
        <v>39027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480</v>
      </c>
      <c r="B178" s="19" t="str">
        <f>IFERROR(VLOOKUP(A178,#REF!,4,0),"")</f>
        <v/>
      </c>
      <c r="C178" s="20">
        <v>38854</v>
      </c>
      <c r="D178" s="21"/>
      <c r="E178" s="22" t="s">
        <v>481</v>
      </c>
      <c r="F178" s="22" t="s">
        <v>482</v>
      </c>
      <c r="G178" s="21">
        <v>39813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483</v>
      </c>
      <c r="B179" s="19" t="str">
        <f>IFERROR(VLOOKUP(A179,#REF!,4,0),"")</f>
        <v/>
      </c>
      <c r="C179" s="20">
        <v>38862</v>
      </c>
      <c r="D179" s="21">
        <v>39005</v>
      </c>
      <c r="E179" s="22" t="s">
        <v>484</v>
      </c>
      <c r="F179" s="22" t="s">
        <v>485</v>
      </c>
      <c r="G179" s="21">
        <v>38990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486</v>
      </c>
      <c r="B180" s="19" t="str">
        <f>IFERROR(VLOOKUP(A180,#REF!,4,0),"")</f>
        <v/>
      </c>
      <c r="C180" s="20">
        <v>38881</v>
      </c>
      <c r="D180" s="21">
        <v>38845</v>
      </c>
      <c r="E180" s="22" t="s">
        <v>487</v>
      </c>
      <c r="F180" s="22" t="s">
        <v>488</v>
      </c>
      <c r="G180" s="21">
        <v>39813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489</v>
      </c>
      <c r="B181" s="19" t="str">
        <f>IFERROR(VLOOKUP(A181,#REF!,4,0),"")</f>
        <v/>
      </c>
      <c r="C181" s="20">
        <v>38890</v>
      </c>
      <c r="D181" s="21">
        <v>38580</v>
      </c>
      <c r="E181" s="22" t="s">
        <v>490</v>
      </c>
      <c r="F181" s="22" t="s">
        <v>491</v>
      </c>
      <c r="G181" s="21">
        <v>39056</v>
      </c>
      <c r="H181" s="23">
        <v>91766</v>
      </c>
      <c r="I181" s="23">
        <v>0</v>
      </c>
      <c r="J181" s="23">
        <v>11210</v>
      </c>
      <c r="K181" s="23">
        <v>0</v>
      </c>
      <c r="L181" s="23">
        <v>0</v>
      </c>
      <c r="M181" s="23">
        <v>102976</v>
      </c>
      <c r="N181" s="23">
        <v>0</v>
      </c>
      <c r="O181" s="23">
        <v>2833.38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2833.38</v>
      </c>
    </row>
    <row r="182" spans="1:22" x14ac:dyDescent="0.3">
      <c r="A182" s="19" t="s">
        <v>492</v>
      </c>
      <c r="B182" s="19" t="str">
        <f>IFERROR(VLOOKUP(A182,#REF!,4,0),"")</f>
        <v/>
      </c>
      <c r="C182" s="20">
        <v>38905</v>
      </c>
      <c r="D182" s="21"/>
      <c r="E182" s="22" t="s">
        <v>493</v>
      </c>
      <c r="F182" s="22" t="s">
        <v>494</v>
      </c>
      <c r="G182" s="21">
        <v>42074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495</v>
      </c>
      <c r="B183" s="19" t="str">
        <f>IFERROR(VLOOKUP(A183,#REF!,4,0),"")</f>
        <v/>
      </c>
      <c r="C183" s="20">
        <v>38994</v>
      </c>
      <c r="D183" s="21">
        <v>38412</v>
      </c>
      <c r="E183" s="22" t="s">
        <v>496</v>
      </c>
      <c r="F183" s="22" t="s">
        <v>497</v>
      </c>
      <c r="G183" s="21">
        <v>40437</v>
      </c>
      <c r="H183" s="23">
        <v>0</v>
      </c>
      <c r="I183" s="23">
        <v>0</v>
      </c>
      <c r="J183" s="23">
        <v>38876</v>
      </c>
      <c r="K183" s="23">
        <v>0</v>
      </c>
      <c r="L183" s="23">
        <v>0</v>
      </c>
      <c r="M183" s="23">
        <v>38876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498</v>
      </c>
      <c r="B184" s="19" t="str">
        <f>IFERROR(VLOOKUP(A184,#REF!,4,0),"")</f>
        <v/>
      </c>
      <c r="C184" s="20">
        <v>39001</v>
      </c>
      <c r="D184" s="21"/>
      <c r="E184" s="22" t="s">
        <v>499</v>
      </c>
      <c r="F184" s="22" t="s">
        <v>500</v>
      </c>
      <c r="G184" s="21">
        <v>39051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501</v>
      </c>
      <c r="B185" s="19" t="str">
        <f>IFERROR(VLOOKUP(A185,#REF!,4,0),"")</f>
        <v/>
      </c>
      <c r="C185" s="20">
        <v>39036</v>
      </c>
      <c r="D185" s="21">
        <v>38953</v>
      </c>
      <c r="E185" s="22" t="s">
        <v>85</v>
      </c>
      <c r="F185" s="22" t="s">
        <v>502</v>
      </c>
      <c r="G185" s="21">
        <v>39184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503</v>
      </c>
      <c r="B186" s="19" t="str">
        <f>IFERROR(VLOOKUP(A186,#REF!,4,0),"")</f>
        <v/>
      </c>
      <c r="C186" s="20">
        <v>39261</v>
      </c>
      <c r="D186" s="21"/>
      <c r="E186" s="22" t="s">
        <v>504</v>
      </c>
      <c r="F186" s="22" t="s">
        <v>505</v>
      </c>
      <c r="G186" s="21">
        <v>42074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506</v>
      </c>
      <c r="B187" s="19" t="str">
        <f>IFERROR(VLOOKUP(A187,#REF!,4,0),"")</f>
        <v/>
      </c>
      <c r="C187" s="20">
        <v>39274</v>
      </c>
      <c r="D187" s="21"/>
      <c r="E187" s="22" t="s">
        <v>507</v>
      </c>
      <c r="F187" s="22" t="s">
        <v>508</v>
      </c>
      <c r="G187" s="21">
        <v>39330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ht="28.8" x14ac:dyDescent="0.3">
      <c r="A188" s="19" t="s">
        <v>509</v>
      </c>
      <c r="B188" s="19" t="str">
        <f>IFERROR(VLOOKUP(A188,#REF!,4,0),"")</f>
        <v/>
      </c>
      <c r="C188" s="20">
        <v>39401</v>
      </c>
      <c r="D188" s="21"/>
      <c r="E188" s="22" t="s">
        <v>484</v>
      </c>
      <c r="F188" s="22" t="s">
        <v>510</v>
      </c>
      <c r="G188" s="21">
        <v>39433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511</v>
      </c>
      <c r="B189" s="19" t="str">
        <f>IFERROR(VLOOKUP(A189,#REF!,4,0),"")</f>
        <v/>
      </c>
      <c r="C189" s="20">
        <v>39325</v>
      </c>
      <c r="D189" s="21"/>
      <c r="E189" s="22" t="s">
        <v>512</v>
      </c>
      <c r="F189" s="22" t="s">
        <v>513</v>
      </c>
      <c r="G189" s="21">
        <v>39743</v>
      </c>
      <c r="H189" s="23">
        <v>0</v>
      </c>
      <c r="I189" s="23">
        <v>0</v>
      </c>
      <c r="J189" s="23">
        <v>1762</v>
      </c>
      <c r="K189" s="23">
        <v>0</v>
      </c>
      <c r="L189" s="23">
        <v>0</v>
      </c>
      <c r="M189" s="23">
        <v>1762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514</v>
      </c>
      <c r="B190" s="19" t="str">
        <f>IFERROR(VLOOKUP(A190,#REF!,4,0),"")</f>
        <v/>
      </c>
      <c r="C190" s="20">
        <v>39413</v>
      </c>
      <c r="D190" s="21">
        <v>38923</v>
      </c>
      <c r="E190" s="22" t="s">
        <v>515</v>
      </c>
      <c r="F190" s="22" t="s">
        <v>516</v>
      </c>
      <c r="G190" s="21">
        <v>39813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517</v>
      </c>
      <c r="B191" s="19" t="str">
        <f>IFERROR(VLOOKUP(A191,#REF!,4,0),"")</f>
        <v/>
      </c>
      <c r="C191" s="20">
        <v>39483</v>
      </c>
      <c r="D191" s="21">
        <v>39374</v>
      </c>
      <c r="E191" s="22" t="s">
        <v>160</v>
      </c>
      <c r="F191" s="22" t="s">
        <v>518</v>
      </c>
      <c r="G191" s="21">
        <v>39658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519</v>
      </c>
      <c r="B192" s="19" t="str">
        <f>IFERROR(VLOOKUP(A192,#REF!,4,0),"")</f>
        <v/>
      </c>
      <c r="C192" s="20">
        <v>39517</v>
      </c>
      <c r="D192" s="21"/>
      <c r="E192" s="22" t="s">
        <v>520</v>
      </c>
      <c r="F192" s="22" t="s">
        <v>521</v>
      </c>
      <c r="G192" s="21">
        <v>40052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522</v>
      </c>
      <c r="B193" s="19" t="str">
        <f>IFERROR(VLOOKUP(A193,#REF!,4,0),"")</f>
        <v/>
      </c>
      <c r="C193" s="20">
        <v>39696</v>
      </c>
      <c r="D193" s="21"/>
      <c r="E193" s="22" t="s">
        <v>523</v>
      </c>
      <c r="F193" s="22" t="s">
        <v>524</v>
      </c>
      <c r="G193" s="21">
        <v>40494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525</v>
      </c>
      <c r="B194" s="19" t="str">
        <f>IFERROR(VLOOKUP(A194,#REF!,4,0),"")</f>
        <v/>
      </c>
      <c r="C194" s="20">
        <v>39801</v>
      </c>
      <c r="D194" s="21">
        <v>39084</v>
      </c>
      <c r="E194" s="22" t="s">
        <v>288</v>
      </c>
      <c r="F194" s="22" t="s">
        <v>526</v>
      </c>
      <c r="G194" s="21">
        <v>40119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527</v>
      </c>
      <c r="B195" s="19" t="str">
        <f>IFERROR(VLOOKUP(A195,#REF!,4,0),"")</f>
        <v/>
      </c>
      <c r="C195" s="20">
        <v>40001</v>
      </c>
      <c r="D195" s="21">
        <v>39234</v>
      </c>
      <c r="E195" s="22" t="s">
        <v>528</v>
      </c>
      <c r="F195" s="22" t="s">
        <v>529</v>
      </c>
      <c r="G195" s="21">
        <v>40032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530</v>
      </c>
      <c r="B196" s="19" t="str">
        <f>IFERROR(VLOOKUP(A196,#REF!,4,0),"")</f>
        <v/>
      </c>
      <c r="C196" s="20">
        <v>40163</v>
      </c>
      <c r="D196" s="21">
        <v>38691</v>
      </c>
      <c r="E196" s="22" t="s">
        <v>531</v>
      </c>
      <c r="F196" s="22" t="s">
        <v>532</v>
      </c>
      <c r="G196" s="21">
        <v>43063</v>
      </c>
      <c r="H196" s="23">
        <v>0</v>
      </c>
      <c r="I196" s="23">
        <v>0</v>
      </c>
      <c r="J196" s="23">
        <v>1000000</v>
      </c>
      <c r="K196" s="23">
        <v>0</v>
      </c>
      <c r="L196" s="23">
        <v>0</v>
      </c>
      <c r="M196" s="23">
        <v>1000000</v>
      </c>
      <c r="N196" s="23">
        <v>0</v>
      </c>
      <c r="O196" s="23">
        <v>803777.08</v>
      </c>
      <c r="P196" s="23">
        <v>0</v>
      </c>
      <c r="Q196" s="23">
        <v>165000</v>
      </c>
      <c r="R196" s="23">
        <v>0</v>
      </c>
      <c r="S196" s="23">
        <v>0</v>
      </c>
      <c r="T196" s="23">
        <v>0</v>
      </c>
      <c r="U196" s="23">
        <v>0</v>
      </c>
      <c r="V196" s="23">
        <v>638777.07999999996</v>
      </c>
    </row>
    <row r="197" spans="1:22" x14ac:dyDescent="0.3">
      <c r="A197" s="19" t="s">
        <v>533</v>
      </c>
      <c r="B197" s="19" t="str">
        <f>IFERROR(VLOOKUP(A197,#REF!,4,0),"")</f>
        <v/>
      </c>
      <c r="C197" s="20">
        <v>40357</v>
      </c>
      <c r="D197" s="21">
        <v>38957</v>
      </c>
      <c r="E197" s="22" t="s">
        <v>534</v>
      </c>
      <c r="F197" s="22" t="s">
        <v>535</v>
      </c>
      <c r="G197" s="21">
        <v>40588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536</v>
      </c>
      <c r="B198" s="19" t="str">
        <f>IFERROR(VLOOKUP(A198,#REF!,4,0),"")</f>
        <v/>
      </c>
      <c r="C198" s="20">
        <v>40344</v>
      </c>
      <c r="D198" s="21"/>
      <c r="E198" s="22" t="s">
        <v>537</v>
      </c>
      <c r="F198" s="22" t="s">
        <v>538</v>
      </c>
      <c r="G198" s="21">
        <v>41540</v>
      </c>
      <c r="H198" s="23">
        <v>7500</v>
      </c>
      <c r="I198" s="23">
        <v>0</v>
      </c>
      <c r="J198" s="23">
        <v>2853</v>
      </c>
      <c r="K198" s="23">
        <v>0</v>
      </c>
      <c r="L198" s="23">
        <v>0</v>
      </c>
      <c r="M198" s="23">
        <v>10353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ht="28.8" x14ac:dyDescent="0.3">
      <c r="A199" s="19" t="s">
        <v>539</v>
      </c>
      <c r="B199" s="19" t="str">
        <f>IFERROR(VLOOKUP(A199,#REF!,4,0),"")</f>
        <v/>
      </c>
      <c r="C199" s="20">
        <v>40458</v>
      </c>
      <c r="D199" s="21">
        <v>39107</v>
      </c>
      <c r="E199" s="22" t="s">
        <v>540</v>
      </c>
      <c r="F199" s="22" t="s">
        <v>541</v>
      </c>
      <c r="G199" s="21">
        <v>41267</v>
      </c>
      <c r="H199" s="23">
        <v>0</v>
      </c>
      <c r="I199" s="23">
        <v>0</v>
      </c>
      <c r="J199" s="23">
        <v>3164</v>
      </c>
      <c r="K199" s="23">
        <v>0</v>
      </c>
      <c r="L199" s="23">
        <v>0</v>
      </c>
      <c r="M199" s="23">
        <v>3164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542</v>
      </c>
      <c r="B200" s="19" t="str">
        <f>IFERROR(VLOOKUP(A200,#REF!,4,0),"")</f>
        <v/>
      </c>
      <c r="C200" s="20">
        <v>40550</v>
      </c>
      <c r="D200" s="21"/>
      <c r="E200" s="22" t="s">
        <v>543</v>
      </c>
      <c r="F200" s="22" t="s">
        <v>544</v>
      </c>
      <c r="G200" s="21">
        <v>40564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545</v>
      </c>
      <c r="B201" s="19" t="str">
        <f>IFERROR(VLOOKUP(A201,#REF!,4,0),"")</f>
        <v/>
      </c>
      <c r="C201" s="20">
        <v>40536</v>
      </c>
      <c r="D201" s="21">
        <v>40207</v>
      </c>
      <c r="E201" s="22" t="s">
        <v>546</v>
      </c>
      <c r="F201" s="22" t="s">
        <v>547</v>
      </c>
      <c r="G201" s="21">
        <v>42004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ht="28.8" x14ac:dyDescent="0.3">
      <c r="A202" s="19" t="s">
        <v>548</v>
      </c>
      <c r="B202" s="19" t="str">
        <f>IFERROR(VLOOKUP(A202,#REF!,4,0),"")</f>
        <v/>
      </c>
      <c r="C202" s="20">
        <v>40515</v>
      </c>
      <c r="D202" s="21"/>
      <c r="E202" s="22" t="s">
        <v>549</v>
      </c>
      <c r="F202" s="22" t="s">
        <v>550</v>
      </c>
      <c r="G202" s="21">
        <v>42578</v>
      </c>
      <c r="H202" s="23">
        <v>0</v>
      </c>
      <c r="I202" s="23">
        <v>0</v>
      </c>
      <c r="J202" s="23">
        <v>13746</v>
      </c>
      <c r="K202" s="23">
        <v>0</v>
      </c>
      <c r="L202" s="23">
        <v>0</v>
      </c>
      <c r="M202" s="23">
        <v>13746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551</v>
      </c>
      <c r="B203" s="19" t="str">
        <f>IFERROR(VLOOKUP(A203,#REF!,4,0),"")</f>
        <v/>
      </c>
      <c r="C203" s="20">
        <v>40549</v>
      </c>
      <c r="D203" s="21">
        <v>40525</v>
      </c>
      <c r="E203" s="22" t="s">
        <v>552</v>
      </c>
      <c r="F203" s="22" t="s">
        <v>553</v>
      </c>
      <c r="G203" s="21">
        <v>41243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554</v>
      </c>
      <c r="B204" s="19" t="str">
        <f>IFERROR(VLOOKUP(A204,#REF!,4,0),"")</f>
        <v/>
      </c>
      <c r="C204" s="20">
        <v>40557</v>
      </c>
      <c r="D204" s="21">
        <v>40179</v>
      </c>
      <c r="E204" s="22" t="s">
        <v>546</v>
      </c>
      <c r="F204" s="22" t="s">
        <v>555</v>
      </c>
      <c r="G204" s="21">
        <v>41452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556</v>
      </c>
      <c r="B205" s="19" t="str">
        <f>IFERROR(VLOOKUP(A205,#REF!,4,0),"")</f>
        <v/>
      </c>
      <c r="C205" s="20">
        <v>40547</v>
      </c>
      <c r="D205" s="21">
        <v>39729</v>
      </c>
      <c r="E205" s="22" t="s">
        <v>557</v>
      </c>
      <c r="F205" s="22" t="s">
        <v>558</v>
      </c>
      <c r="G205" s="21">
        <v>40590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559</v>
      </c>
      <c r="B206" s="19" t="str">
        <f>IFERROR(VLOOKUP(A206,#REF!,4,0),"")</f>
        <v/>
      </c>
      <c r="C206" s="20">
        <v>40584</v>
      </c>
      <c r="D206" s="21">
        <v>39395</v>
      </c>
      <c r="E206" s="22" t="s">
        <v>487</v>
      </c>
      <c r="F206" s="22" t="s">
        <v>560</v>
      </c>
      <c r="G206" s="21">
        <v>40612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561</v>
      </c>
      <c r="B207" s="19" t="str">
        <f>IFERROR(VLOOKUP(A207,#REF!,4,0),"")</f>
        <v/>
      </c>
      <c r="C207" s="20">
        <v>40597</v>
      </c>
      <c r="D207" s="21"/>
      <c r="E207" s="22" t="s">
        <v>562</v>
      </c>
      <c r="F207" s="22" t="s">
        <v>563</v>
      </c>
      <c r="G207" s="21">
        <v>41866</v>
      </c>
      <c r="H207" s="23">
        <v>0</v>
      </c>
      <c r="I207" s="23">
        <v>0</v>
      </c>
      <c r="J207" s="23">
        <v>14916</v>
      </c>
      <c r="K207" s="23">
        <v>0</v>
      </c>
      <c r="L207" s="23">
        <v>0</v>
      </c>
      <c r="M207" s="23">
        <v>14916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564</v>
      </c>
      <c r="B208" s="19" t="str">
        <f>IFERROR(VLOOKUP(A208,#REF!,4,0),"")</f>
        <v/>
      </c>
      <c r="C208" s="20">
        <v>40624</v>
      </c>
      <c r="D208" s="21">
        <v>40620</v>
      </c>
      <c r="E208" s="22" t="s">
        <v>565</v>
      </c>
      <c r="F208" s="22" t="s">
        <v>566</v>
      </c>
      <c r="G208" s="21">
        <v>41016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567</v>
      </c>
      <c r="B209" s="19" t="str">
        <f>IFERROR(VLOOKUP(A209,#REF!,4,0),"")</f>
        <v/>
      </c>
      <c r="C209" s="20">
        <v>40619</v>
      </c>
      <c r="D209" s="21">
        <v>40452</v>
      </c>
      <c r="E209" s="22" t="s">
        <v>568</v>
      </c>
      <c r="F209" s="22" t="s">
        <v>569</v>
      </c>
      <c r="G209" s="21">
        <v>41029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570</v>
      </c>
      <c r="B210" s="19" t="str">
        <f>IFERROR(VLOOKUP(A210,#REF!,4,0),"")</f>
        <v/>
      </c>
      <c r="C210" s="20">
        <v>40674</v>
      </c>
      <c r="D210" s="21">
        <v>40140</v>
      </c>
      <c r="E210" s="22" t="s">
        <v>571</v>
      </c>
      <c r="F210" s="22" t="s">
        <v>572</v>
      </c>
      <c r="G210" s="21">
        <v>43287</v>
      </c>
      <c r="H210" s="23">
        <v>0</v>
      </c>
      <c r="I210" s="23">
        <v>0</v>
      </c>
      <c r="J210" s="23">
        <v>190507</v>
      </c>
      <c r="K210" s="23">
        <v>0</v>
      </c>
      <c r="L210" s="23">
        <v>0</v>
      </c>
      <c r="M210" s="23">
        <v>190507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573</v>
      </c>
      <c r="B211" s="19" t="str">
        <f>IFERROR(VLOOKUP(A211,#REF!,4,0),"")</f>
        <v/>
      </c>
      <c r="C211" s="20">
        <v>40673</v>
      </c>
      <c r="D211" s="21">
        <v>40299</v>
      </c>
      <c r="E211" s="22" t="s">
        <v>574</v>
      </c>
      <c r="F211" s="22" t="s">
        <v>575</v>
      </c>
      <c r="G211" s="21">
        <v>41274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576</v>
      </c>
      <c r="B212" s="19" t="str">
        <f>IFERROR(VLOOKUP(A212,#REF!,4,0),"")</f>
        <v/>
      </c>
      <c r="C212" s="20">
        <v>40696</v>
      </c>
      <c r="D212" s="21"/>
      <c r="E212" s="22" t="s">
        <v>577</v>
      </c>
      <c r="F212" s="22" t="s">
        <v>578</v>
      </c>
      <c r="G212" s="21">
        <v>41479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579</v>
      </c>
      <c r="B213" s="19" t="str">
        <f>IFERROR(VLOOKUP(A213,#REF!,4,0),"")</f>
        <v/>
      </c>
      <c r="C213" s="20">
        <v>40724</v>
      </c>
      <c r="D213" s="21">
        <v>39069</v>
      </c>
      <c r="E213" s="22" t="s">
        <v>487</v>
      </c>
      <c r="F213" s="22" t="s">
        <v>580</v>
      </c>
      <c r="G213" s="21">
        <v>40897</v>
      </c>
      <c r="H213" s="23">
        <v>0</v>
      </c>
      <c r="I213" s="23">
        <v>0</v>
      </c>
      <c r="J213" s="23">
        <v>1363</v>
      </c>
      <c r="K213" s="23">
        <v>0</v>
      </c>
      <c r="L213" s="23">
        <v>0</v>
      </c>
      <c r="M213" s="23">
        <v>1363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ht="28.8" x14ac:dyDescent="0.3">
      <c r="A214" s="19" t="s">
        <v>581</v>
      </c>
      <c r="B214" s="19" t="str">
        <f>IFERROR(VLOOKUP(A214,#REF!,4,0),"")</f>
        <v/>
      </c>
      <c r="C214" s="20">
        <v>40723</v>
      </c>
      <c r="D214" s="21"/>
      <c r="E214" s="22" t="s">
        <v>582</v>
      </c>
      <c r="F214" s="22" t="s">
        <v>583</v>
      </c>
      <c r="G214" s="21">
        <v>41121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584</v>
      </c>
      <c r="B215" s="19" t="str">
        <f>IFERROR(VLOOKUP(A215,#REF!,4,0),"")</f>
        <v/>
      </c>
      <c r="C215" s="20">
        <v>40807</v>
      </c>
      <c r="D215" s="21"/>
      <c r="E215" s="22" t="s">
        <v>585</v>
      </c>
      <c r="F215" s="22" t="s">
        <v>586</v>
      </c>
      <c r="G215" s="21">
        <v>43190</v>
      </c>
      <c r="H215" s="23">
        <v>0</v>
      </c>
      <c r="I215" s="23">
        <v>0</v>
      </c>
      <c r="J215" s="23">
        <v>45000</v>
      </c>
      <c r="K215" s="23">
        <v>0</v>
      </c>
      <c r="L215" s="23">
        <v>0</v>
      </c>
      <c r="M215" s="23">
        <v>45000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587</v>
      </c>
      <c r="B216" s="19" t="str">
        <f>IFERROR(VLOOKUP(A216,#REF!,4,0),"")</f>
        <v/>
      </c>
      <c r="C216" s="20">
        <v>40830</v>
      </c>
      <c r="D216" s="21">
        <v>40724</v>
      </c>
      <c r="E216" s="22" t="s">
        <v>588</v>
      </c>
      <c r="F216" s="22" t="s">
        <v>589</v>
      </c>
      <c r="G216" s="21">
        <v>41114</v>
      </c>
      <c r="H216" s="23">
        <v>0</v>
      </c>
      <c r="I216" s="23">
        <v>0</v>
      </c>
      <c r="J216" s="23">
        <v>3390</v>
      </c>
      <c r="K216" s="23">
        <v>0</v>
      </c>
      <c r="L216" s="23">
        <v>0</v>
      </c>
      <c r="M216" s="23">
        <v>3390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IFERROR(VLOOKUP(A217,#REF!,4,0),"")</f>
        <v/>
      </c>
      <c r="C217" s="20">
        <v>40833</v>
      </c>
      <c r="D217" s="21">
        <v>40829</v>
      </c>
      <c r="E217" s="22" t="s">
        <v>591</v>
      </c>
      <c r="F217" s="22" t="s">
        <v>592</v>
      </c>
      <c r="G217" s="21">
        <v>41638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IFERROR(VLOOKUP(A218,#REF!,4,0),"")</f>
        <v/>
      </c>
      <c r="C218" s="20">
        <v>40833</v>
      </c>
      <c r="D218" s="21">
        <v>40771</v>
      </c>
      <c r="E218" s="22" t="s">
        <v>594</v>
      </c>
      <c r="F218" s="22" t="s">
        <v>595</v>
      </c>
      <c r="G218" s="21">
        <v>41689</v>
      </c>
      <c r="H218" s="23">
        <v>0</v>
      </c>
      <c r="I218" s="23">
        <v>0</v>
      </c>
      <c r="J218" s="23">
        <v>23994</v>
      </c>
      <c r="K218" s="23">
        <v>0</v>
      </c>
      <c r="L218" s="23">
        <v>0</v>
      </c>
      <c r="M218" s="23">
        <v>23994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IFERROR(VLOOKUP(A219,#REF!,4,0),"")</f>
        <v/>
      </c>
      <c r="C219" s="20">
        <v>40861</v>
      </c>
      <c r="D219" s="21">
        <v>40148</v>
      </c>
      <c r="E219" s="22" t="s">
        <v>597</v>
      </c>
      <c r="F219" s="22" t="s">
        <v>598</v>
      </c>
      <c r="G219" s="21">
        <v>40868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IFERROR(VLOOKUP(A220,#REF!,4,0),"")</f>
        <v/>
      </c>
      <c r="C220" s="20">
        <v>40869</v>
      </c>
      <c r="D220" s="21"/>
      <c r="E220" s="22" t="s">
        <v>600</v>
      </c>
      <c r="F220" s="22" t="s">
        <v>601</v>
      </c>
      <c r="G220" s="21">
        <v>42074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IFERROR(VLOOKUP(A221,#REF!,4,0),"")</f>
        <v/>
      </c>
      <c r="C221" s="20">
        <v>40918</v>
      </c>
      <c r="D221" s="21"/>
      <c r="E221" s="22" t="s">
        <v>223</v>
      </c>
      <c r="F221" s="22" t="s">
        <v>603</v>
      </c>
      <c r="G221" s="21">
        <v>40996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604</v>
      </c>
      <c r="B222" s="19" t="str">
        <f>IFERROR(VLOOKUP(A222,#REF!,4,0),"")</f>
        <v/>
      </c>
      <c r="C222" s="20">
        <v>40925</v>
      </c>
      <c r="D222" s="21"/>
      <c r="E222" s="22" t="s">
        <v>605</v>
      </c>
      <c r="F222" s="22" t="s">
        <v>606</v>
      </c>
      <c r="G222" s="21">
        <v>42128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607</v>
      </c>
      <c r="B223" s="19" t="str">
        <f>IFERROR(VLOOKUP(A223,#REF!,4,0),"")</f>
        <v/>
      </c>
      <c r="C223" s="20">
        <v>40935</v>
      </c>
      <c r="D223" s="21">
        <v>40787</v>
      </c>
      <c r="E223" s="22" t="s">
        <v>608</v>
      </c>
      <c r="F223" s="22" t="s">
        <v>609</v>
      </c>
      <c r="G223" s="21">
        <v>41745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IFERROR(VLOOKUP(A224,#REF!,4,0),"")</f>
        <v/>
      </c>
      <c r="C224" s="20">
        <v>40949</v>
      </c>
      <c r="D224" s="21">
        <v>39539</v>
      </c>
      <c r="E224" s="22" t="s">
        <v>611</v>
      </c>
      <c r="F224" s="22" t="s">
        <v>612</v>
      </c>
      <c r="G224" s="21">
        <v>41148</v>
      </c>
      <c r="H224" s="23">
        <v>0</v>
      </c>
      <c r="I224" s="23">
        <v>0</v>
      </c>
      <c r="J224" s="23">
        <v>1333</v>
      </c>
      <c r="K224" s="23">
        <v>0</v>
      </c>
      <c r="L224" s="23">
        <v>0</v>
      </c>
      <c r="M224" s="23">
        <v>1333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IFERROR(VLOOKUP(A225,#REF!,4,0),"")</f>
        <v/>
      </c>
      <c r="C225" s="20">
        <v>40973</v>
      </c>
      <c r="D225" s="21">
        <v>41328</v>
      </c>
      <c r="E225" s="22" t="s">
        <v>614</v>
      </c>
      <c r="F225" s="22" t="s">
        <v>615</v>
      </c>
      <c r="G225" s="21">
        <v>42541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616</v>
      </c>
      <c r="B226" s="19" t="str">
        <f>IFERROR(VLOOKUP(A226,#REF!,4,0),"")</f>
        <v/>
      </c>
      <c r="C226" s="20">
        <v>40981</v>
      </c>
      <c r="D226" s="21"/>
      <c r="E226" s="22" t="s">
        <v>617</v>
      </c>
      <c r="F226" s="22" t="s">
        <v>618</v>
      </c>
      <c r="G226" s="21">
        <v>41577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IFERROR(VLOOKUP(A227,#REF!,4,0),"")</f>
        <v/>
      </c>
      <c r="C227" s="20">
        <v>40988</v>
      </c>
      <c r="D227" s="21">
        <v>40939</v>
      </c>
      <c r="E227" s="22" t="s">
        <v>620</v>
      </c>
      <c r="F227" s="22" t="s">
        <v>621</v>
      </c>
      <c r="G227" s="21">
        <v>41016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IFERROR(VLOOKUP(A228,#REF!,4,0),"")</f>
        <v/>
      </c>
      <c r="C228" s="20">
        <v>41018</v>
      </c>
      <c r="D228" s="21"/>
      <c r="E228" s="22" t="s">
        <v>623</v>
      </c>
      <c r="F228" s="22" t="s">
        <v>624</v>
      </c>
      <c r="G228" s="21">
        <v>41607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IFERROR(VLOOKUP(A229,#REF!,4,0),"")</f>
        <v/>
      </c>
      <c r="C229" s="20">
        <v>41106</v>
      </c>
      <c r="D229" s="21">
        <v>40330</v>
      </c>
      <c r="E229" s="22" t="s">
        <v>73</v>
      </c>
      <c r="F229" s="22" t="s">
        <v>626</v>
      </c>
      <c r="G229" s="21">
        <v>42782</v>
      </c>
      <c r="H229" s="23">
        <v>250000</v>
      </c>
      <c r="I229" s="23">
        <v>0</v>
      </c>
      <c r="J229" s="23">
        <v>98521</v>
      </c>
      <c r="K229" s="23">
        <v>0</v>
      </c>
      <c r="L229" s="23">
        <v>0</v>
      </c>
      <c r="M229" s="23">
        <v>348521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IFERROR(VLOOKUP(A230,#REF!,4,0),"")</f>
        <v/>
      </c>
      <c r="C230" s="20">
        <v>41110</v>
      </c>
      <c r="D230" s="21"/>
      <c r="E230" s="22" t="s">
        <v>628</v>
      </c>
      <c r="F230" s="22" t="s">
        <v>629</v>
      </c>
      <c r="G230" s="21">
        <v>41243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IFERROR(VLOOKUP(A231,#REF!,4,0),"")</f>
        <v/>
      </c>
      <c r="C231" s="20">
        <v>41130</v>
      </c>
      <c r="D231" s="21">
        <v>41117</v>
      </c>
      <c r="E231" s="22" t="s">
        <v>631</v>
      </c>
      <c r="F231" s="22" t="s">
        <v>632</v>
      </c>
      <c r="G231" s="21">
        <v>41639</v>
      </c>
      <c r="H231" s="23">
        <v>59550</v>
      </c>
      <c r="I231" s="23">
        <v>0</v>
      </c>
      <c r="J231" s="23">
        <v>0</v>
      </c>
      <c r="K231" s="23">
        <v>0</v>
      </c>
      <c r="L231" s="23">
        <v>0</v>
      </c>
      <c r="M231" s="23">
        <v>59550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IFERROR(VLOOKUP(A232,#REF!,4,0),"")</f>
        <v/>
      </c>
      <c r="C232" s="20">
        <v>41117</v>
      </c>
      <c r="D232" s="21">
        <v>40822</v>
      </c>
      <c r="E232" s="22" t="s">
        <v>634</v>
      </c>
      <c r="F232" s="22" t="s">
        <v>635</v>
      </c>
      <c r="G232" s="21">
        <v>42002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ht="28.8" x14ac:dyDescent="0.3">
      <c r="A233" s="19" t="s">
        <v>636</v>
      </c>
      <c r="B233" s="19" t="str">
        <f>IFERROR(VLOOKUP(A233,#REF!,4,0),"")</f>
        <v/>
      </c>
      <c r="C233" s="20">
        <v>41214</v>
      </c>
      <c r="D233" s="21">
        <v>40850</v>
      </c>
      <c r="E233" s="22" t="s">
        <v>456</v>
      </c>
      <c r="F233" s="22" t="s">
        <v>637</v>
      </c>
      <c r="G233" s="21">
        <v>41708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638</v>
      </c>
      <c r="B234" s="19" t="str">
        <f>IFERROR(VLOOKUP(A234,#REF!,4,0),"")</f>
        <v/>
      </c>
      <c r="C234" s="20">
        <v>41212</v>
      </c>
      <c r="D234" s="21">
        <v>39331</v>
      </c>
      <c r="E234" s="22" t="s">
        <v>591</v>
      </c>
      <c r="F234" s="22" t="s">
        <v>639</v>
      </c>
      <c r="G234" s="21">
        <v>41943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640</v>
      </c>
      <c r="B235" s="19" t="str">
        <f>IFERROR(VLOOKUP(A235,#REF!,4,0),"")</f>
        <v/>
      </c>
      <c r="C235" s="20">
        <v>41263</v>
      </c>
      <c r="D235" s="21">
        <v>41262</v>
      </c>
      <c r="E235" s="22" t="s">
        <v>641</v>
      </c>
      <c r="F235" s="22" t="s">
        <v>642</v>
      </c>
      <c r="G235" s="21">
        <v>42277</v>
      </c>
      <c r="H235" s="23">
        <v>33000</v>
      </c>
      <c r="I235" s="23">
        <v>0</v>
      </c>
      <c r="J235" s="23">
        <v>0</v>
      </c>
      <c r="K235" s="23">
        <v>0</v>
      </c>
      <c r="L235" s="23">
        <v>0</v>
      </c>
      <c r="M235" s="23">
        <v>33000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643</v>
      </c>
      <c r="B236" s="19" t="str">
        <f>IFERROR(VLOOKUP(A236,#REF!,4,0),"")</f>
        <v/>
      </c>
      <c r="C236" s="20">
        <v>41242</v>
      </c>
      <c r="D236" s="21"/>
      <c r="E236" s="22" t="s">
        <v>644</v>
      </c>
      <c r="F236" s="22" t="s">
        <v>632</v>
      </c>
      <c r="G236" s="21">
        <v>42824</v>
      </c>
      <c r="H236" s="23">
        <v>37205</v>
      </c>
      <c r="I236" s="23">
        <v>0</v>
      </c>
      <c r="J236" s="23">
        <v>4292</v>
      </c>
      <c r="K236" s="23">
        <v>0</v>
      </c>
      <c r="L236" s="23">
        <v>0</v>
      </c>
      <c r="M236" s="23">
        <v>41497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645</v>
      </c>
      <c r="B237" s="19" t="str">
        <f>IFERROR(VLOOKUP(A237,#REF!,4,0),"")</f>
        <v/>
      </c>
      <c r="C237" s="20">
        <v>41270</v>
      </c>
      <c r="D237" s="21">
        <v>40408</v>
      </c>
      <c r="E237" s="22" t="s">
        <v>646</v>
      </c>
      <c r="F237" s="22" t="s">
        <v>647</v>
      </c>
      <c r="G237" s="21">
        <v>43420</v>
      </c>
      <c r="H237" s="23">
        <v>152725</v>
      </c>
      <c r="I237" s="23">
        <v>0</v>
      </c>
      <c r="J237" s="23">
        <v>70554</v>
      </c>
      <c r="K237" s="23">
        <v>0</v>
      </c>
      <c r="L237" s="23">
        <v>0</v>
      </c>
      <c r="M237" s="23">
        <v>223279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ht="28.8" x14ac:dyDescent="0.3">
      <c r="A238" s="19" t="s">
        <v>648</v>
      </c>
      <c r="B238" s="19" t="str">
        <f>IFERROR(VLOOKUP(A238,#REF!,4,0),"")</f>
        <v/>
      </c>
      <c r="C238" s="20">
        <v>41339</v>
      </c>
      <c r="D238" s="21">
        <v>41282</v>
      </c>
      <c r="E238" s="22" t="s">
        <v>312</v>
      </c>
      <c r="F238" s="22" t="s">
        <v>649</v>
      </c>
      <c r="G238" s="21">
        <v>41465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650</v>
      </c>
      <c r="B239" s="19" t="str">
        <f>IFERROR(VLOOKUP(A239,#REF!,4,0),"")</f>
        <v/>
      </c>
      <c r="C239" s="20">
        <v>41319</v>
      </c>
      <c r="D239" s="21">
        <v>41061</v>
      </c>
      <c r="E239" s="22" t="s">
        <v>651</v>
      </c>
      <c r="F239" s="22" t="s">
        <v>652</v>
      </c>
      <c r="G239" s="21">
        <v>41872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653</v>
      </c>
      <c r="B240" s="19" t="str">
        <f>IFERROR(VLOOKUP(A240,#REF!,4,0),"")</f>
        <v/>
      </c>
      <c r="C240" s="20">
        <v>41397</v>
      </c>
      <c r="D240" s="21">
        <v>40543</v>
      </c>
      <c r="E240" s="22" t="s">
        <v>654</v>
      </c>
      <c r="F240" s="22" t="s">
        <v>655</v>
      </c>
      <c r="G240" s="21">
        <v>41759</v>
      </c>
      <c r="H240" s="23">
        <v>900000</v>
      </c>
      <c r="I240" s="23">
        <v>0</v>
      </c>
      <c r="J240" s="23">
        <v>61058</v>
      </c>
      <c r="K240" s="23">
        <v>0</v>
      </c>
      <c r="L240" s="23">
        <v>0</v>
      </c>
      <c r="M240" s="23">
        <v>961058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656</v>
      </c>
      <c r="B241" s="19" t="str">
        <f>IFERROR(VLOOKUP(A241,#REF!,4,0),"")</f>
        <v/>
      </c>
      <c r="C241" s="20">
        <v>41407</v>
      </c>
      <c r="D241" s="21">
        <v>41365</v>
      </c>
      <c r="E241" s="22" t="s">
        <v>657</v>
      </c>
      <c r="F241" s="22" t="s">
        <v>658</v>
      </c>
      <c r="G241" s="21">
        <v>42789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659</v>
      </c>
      <c r="B242" s="19" t="str">
        <f>IFERROR(VLOOKUP(A242,#REF!,4,0),"")</f>
        <v/>
      </c>
      <c r="C242" s="20">
        <v>41411</v>
      </c>
      <c r="D242" s="21"/>
      <c r="E242" s="22" t="s">
        <v>585</v>
      </c>
      <c r="F242" s="22" t="s">
        <v>660</v>
      </c>
      <c r="G242" s="21"/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661</v>
      </c>
      <c r="B243" s="19" t="str">
        <f>IFERROR(VLOOKUP(A243,#REF!,4,0),"")</f>
        <v/>
      </c>
      <c r="C243" s="20">
        <v>41393</v>
      </c>
      <c r="D243" s="21"/>
      <c r="E243" s="22" t="s">
        <v>662</v>
      </c>
      <c r="F243" s="22" t="s">
        <v>663</v>
      </c>
      <c r="G243" s="21">
        <v>45107</v>
      </c>
      <c r="H243" s="23">
        <v>50000</v>
      </c>
      <c r="I243" s="23">
        <v>0</v>
      </c>
      <c r="J243" s="23">
        <v>55528.35</v>
      </c>
      <c r="K243" s="23">
        <v>0</v>
      </c>
      <c r="L243" s="23">
        <v>0</v>
      </c>
      <c r="M243" s="23">
        <v>105528.35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664</v>
      </c>
      <c r="B244" s="19" t="str">
        <f>IFERROR(VLOOKUP(A244,#REF!,4,0),"")</f>
        <v/>
      </c>
      <c r="C244" s="20">
        <v>41451</v>
      </c>
      <c r="D244" s="21">
        <v>35570</v>
      </c>
      <c r="E244" s="22" t="s">
        <v>665</v>
      </c>
      <c r="F244" s="22" t="s">
        <v>666</v>
      </c>
      <c r="G244" s="21">
        <v>41562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667</v>
      </c>
      <c r="B245" s="19" t="str">
        <f>IFERROR(VLOOKUP(A245,#REF!,4,0),"")</f>
        <v/>
      </c>
      <c r="C245" s="20">
        <v>41450</v>
      </c>
      <c r="D245" s="21">
        <v>41379</v>
      </c>
      <c r="E245" s="22" t="s">
        <v>668</v>
      </c>
      <c r="F245" s="22" t="s">
        <v>669</v>
      </c>
      <c r="G245" s="21">
        <v>41534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670</v>
      </c>
      <c r="B246" s="19" t="str">
        <f>IFERROR(VLOOKUP(A246,#REF!,4,0),"")</f>
        <v/>
      </c>
      <c r="C246" s="20">
        <v>41451</v>
      </c>
      <c r="D246" s="21"/>
      <c r="E246" s="22" t="s">
        <v>671</v>
      </c>
      <c r="F246" s="22" t="s">
        <v>672</v>
      </c>
      <c r="G246" s="21">
        <v>41619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ht="28.8" x14ac:dyDescent="0.3">
      <c r="A247" s="19" t="s">
        <v>673</v>
      </c>
      <c r="B247" s="19" t="str">
        <f>IFERROR(VLOOKUP(A247,#REF!,4,0),"")</f>
        <v/>
      </c>
      <c r="C247" s="20">
        <v>41395</v>
      </c>
      <c r="D247" s="21"/>
      <c r="E247" s="22" t="s">
        <v>674</v>
      </c>
      <c r="F247" s="22" t="s">
        <v>675</v>
      </c>
      <c r="G247" s="21">
        <v>41535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ht="28.8" x14ac:dyDescent="0.3">
      <c r="A248" s="19" t="s">
        <v>676</v>
      </c>
      <c r="B248" s="19" t="str">
        <f>IFERROR(VLOOKUP(A248,#REF!,4,0),"")</f>
        <v/>
      </c>
      <c r="C248" s="20">
        <v>41451</v>
      </c>
      <c r="D248" s="21"/>
      <c r="E248" s="22" t="s">
        <v>677</v>
      </c>
      <c r="F248" s="22" t="s">
        <v>678</v>
      </c>
      <c r="G248" s="21">
        <v>41785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679</v>
      </c>
      <c r="B249" s="19" t="str">
        <f>IFERROR(VLOOKUP(A249,#REF!,4,0),"")</f>
        <v/>
      </c>
      <c r="C249" s="20">
        <v>41447</v>
      </c>
      <c r="D249" s="21"/>
      <c r="E249" s="22" t="s">
        <v>445</v>
      </c>
      <c r="F249" s="22" t="s">
        <v>680</v>
      </c>
      <c r="G249" s="21">
        <v>41872</v>
      </c>
      <c r="H249" s="23">
        <v>0</v>
      </c>
      <c r="I249" s="23">
        <v>0</v>
      </c>
      <c r="J249" s="23">
        <v>11708</v>
      </c>
      <c r="K249" s="23">
        <v>0</v>
      </c>
      <c r="L249" s="23">
        <v>0</v>
      </c>
      <c r="M249" s="23">
        <v>11708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681</v>
      </c>
      <c r="B250" s="19" t="str">
        <f>IFERROR(VLOOKUP(A250,#REF!,4,0),"")</f>
        <v/>
      </c>
      <c r="C250" s="20">
        <v>41485</v>
      </c>
      <c r="D250" s="21"/>
      <c r="E250" s="22" t="s">
        <v>682</v>
      </c>
      <c r="F250" s="22" t="s">
        <v>683</v>
      </c>
      <c r="G250" s="21">
        <v>41715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684</v>
      </c>
      <c r="B251" s="19" t="str">
        <f>IFERROR(VLOOKUP(A251,#REF!,4,0),"")</f>
        <v/>
      </c>
      <c r="C251" s="20">
        <v>41502</v>
      </c>
      <c r="D251" s="21">
        <v>41496</v>
      </c>
      <c r="E251" s="22" t="s">
        <v>685</v>
      </c>
      <c r="F251" s="22" t="s">
        <v>686</v>
      </c>
      <c r="G251" s="21">
        <v>43091</v>
      </c>
      <c r="H251" s="23">
        <v>0</v>
      </c>
      <c r="I251" s="23">
        <v>0</v>
      </c>
      <c r="J251" s="23">
        <v>11794.62</v>
      </c>
      <c r="K251" s="23">
        <v>0</v>
      </c>
      <c r="L251" s="23">
        <v>0</v>
      </c>
      <c r="M251" s="23">
        <v>11794.62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IFERROR(VLOOKUP(A252,#REF!,4,0),"")</f>
        <v/>
      </c>
      <c r="C252" s="20">
        <v>41515</v>
      </c>
      <c r="D252" s="21">
        <v>41507</v>
      </c>
      <c r="E252" s="22" t="s">
        <v>688</v>
      </c>
      <c r="F252" s="22" t="s">
        <v>689</v>
      </c>
      <c r="G252" s="21">
        <v>39977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IFERROR(VLOOKUP(A253,#REF!,4,0),"")</f>
        <v/>
      </c>
      <c r="C253" s="20">
        <v>41501</v>
      </c>
      <c r="D253" s="21"/>
      <c r="E253" s="22" t="s">
        <v>691</v>
      </c>
      <c r="F253" s="22" t="s">
        <v>692</v>
      </c>
      <c r="G253" s="21">
        <v>42580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693</v>
      </c>
      <c r="B254" s="19" t="str">
        <f>IFERROR(VLOOKUP(A254,#REF!,4,0),"")</f>
        <v/>
      </c>
      <c r="C254" s="20">
        <v>41513</v>
      </c>
      <c r="D254" s="21">
        <v>41091</v>
      </c>
      <c r="E254" s="22" t="s">
        <v>694</v>
      </c>
      <c r="F254" s="22" t="s">
        <v>695</v>
      </c>
      <c r="G254" s="21">
        <v>43462</v>
      </c>
      <c r="H254" s="23">
        <v>382254</v>
      </c>
      <c r="I254" s="23">
        <v>0</v>
      </c>
      <c r="J254" s="23">
        <v>13607</v>
      </c>
      <c r="K254" s="23">
        <v>0</v>
      </c>
      <c r="L254" s="23">
        <v>0</v>
      </c>
      <c r="M254" s="23">
        <v>395861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ht="28.8" x14ac:dyDescent="0.3">
      <c r="A255" s="19" t="s">
        <v>696</v>
      </c>
      <c r="B255" s="19" t="str">
        <f>IFERROR(VLOOKUP(A255,#REF!,4,0),"")</f>
        <v/>
      </c>
      <c r="C255" s="20">
        <v>41500</v>
      </c>
      <c r="D255" s="21"/>
      <c r="E255" s="22" t="s">
        <v>697</v>
      </c>
      <c r="F255" s="22" t="s">
        <v>698</v>
      </c>
      <c r="G255" s="21">
        <v>43973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ht="28.8" x14ac:dyDescent="0.3">
      <c r="A256" s="19" t="s">
        <v>699</v>
      </c>
      <c r="B256" s="19" t="str">
        <f>IFERROR(VLOOKUP(A256,#REF!,4,0),"")</f>
        <v/>
      </c>
      <c r="C256" s="20">
        <v>41465</v>
      </c>
      <c r="D256" s="21"/>
      <c r="E256" s="22" t="s">
        <v>700</v>
      </c>
      <c r="F256" s="22" t="s">
        <v>701</v>
      </c>
      <c r="G256" s="21">
        <v>42732</v>
      </c>
      <c r="H256" s="23">
        <v>600000</v>
      </c>
      <c r="I256" s="23">
        <v>0</v>
      </c>
      <c r="J256" s="23">
        <v>57605</v>
      </c>
      <c r="K256" s="23">
        <v>0</v>
      </c>
      <c r="L256" s="23">
        <v>0</v>
      </c>
      <c r="M256" s="23">
        <v>657605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702</v>
      </c>
      <c r="B257" s="19" t="str">
        <f>IFERROR(VLOOKUP(A257,#REF!,4,0),"")</f>
        <v/>
      </c>
      <c r="C257" s="20">
        <v>41492</v>
      </c>
      <c r="D257" s="21">
        <v>40927</v>
      </c>
      <c r="E257" s="22" t="s">
        <v>703</v>
      </c>
      <c r="F257" s="22" t="s">
        <v>704</v>
      </c>
      <c r="G257" s="21">
        <v>41880</v>
      </c>
      <c r="H257" s="23">
        <v>96521</v>
      </c>
      <c r="I257" s="23">
        <v>0</v>
      </c>
      <c r="J257" s="23">
        <v>0</v>
      </c>
      <c r="K257" s="23">
        <v>0</v>
      </c>
      <c r="L257" s="23">
        <v>0</v>
      </c>
      <c r="M257" s="23">
        <v>96521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705</v>
      </c>
      <c r="B258" s="19" t="str">
        <f>IFERROR(VLOOKUP(A258,#REF!,4,0),"")</f>
        <v/>
      </c>
      <c r="C258" s="20">
        <v>41498</v>
      </c>
      <c r="D258" s="21">
        <v>40985</v>
      </c>
      <c r="E258" s="22" t="s">
        <v>703</v>
      </c>
      <c r="F258" s="22" t="s">
        <v>706</v>
      </c>
      <c r="G258" s="21">
        <v>41820</v>
      </c>
      <c r="H258" s="23">
        <v>0</v>
      </c>
      <c r="I258" s="23">
        <v>0</v>
      </c>
      <c r="J258" s="23">
        <v>84000</v>
      </c>
      <c r="K258" s="23">
        <v>0</v>
      </c>
      <c r="L258" s="23">
        <v>0</v>
      </c>
      <c r="M258" s="23">
        <v>84000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707</v>
      </c>
      <c r="B259" s="19" t="str">
        <f>IFERROR(VLOOKUP(A259,#REF!,4,0),"")</f>
        <v/>
      </c>
      <c r="C259" s="20">
        <v>41582</v>
      </c>
      <c r="D259" s="21"/>
      <c r="E259" s="22" t="s">
        <v>448</v>
      </c>
      <c r="F259" s="22" t="s">
        <v>708</v>
      </c>
      <c r="G259" s="21">
        <v>41667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709</v>
      </c>
      <c r="B260" s="19" t="str">
        <f>IFERROR(VLOOKUP(A260,#REF!,4,0),"")</f>
        <v/>
      </c>
      <c r="C260" s="20">
        <v>41606</v>
      </c>
      <c r="D260" s="21">
        <v>41275</v>
      </c>
      <c r="E260" s="22" t="s">
        <v>710</v>
      </c>
      <c r="F260" s="22" t="s">
        <v>711</v>
      </c>
      <c r="G260" s="21">
        <v>42145</v>
      </c>
      <c r="H260" s="23">
        <v>0</v>
      </c>
      <c r="I260" s="23">
        <v>0</v>
      </c>
      <c r="J260" s="23">
        <v>2854</v>
      </c>
      <c r="K260" s="23">
        <v>0</v>
      </c>
      <c r="L260" s="23">
        <v>0</v>
      </c>
      <c r="M260" s="23">
        <v>2854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712</v>
      </c>
      <c r="B261" s="19" t="str">
        <f>IFERROR(VLOOKUP(A261,#REF!,4,0),"")</f>
        <v/>
      </c>
      <c r="C261" s="20">
        <v>41625</v>
      </c>
      <c r="D261" s="21">
        <v>41598</v>
      </c>
      <c r="E261" s="22" t="s">
        <v>657</v>
      </c>
      <c r="F261" s="22" t="s">
        <v>713</v>
      </c>
      <c r="G261" s="21">
        <v>42233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714</v>
      </c>
      <c r="B262" s="19" t="str">
        <f>IFERROR(VLOOKUP(A262,#REF!,4,0),"")</f>
        <v/>
      </c>
      <c r="C262" s="20">
        <v>41638</v>
      </c>
      <c r="D262" s="21">
        <v>41348</v>
      </c>
      <c r="E262" s="22" t="s">
        <v>644</v>
      </c>
      <c r="F262" s="22" t="s">
        <v>632</v>
      </c>
      <c r="G262" s="21">
        <v>41955</v>
      </c>
      <c r="H262" s="23">
        <v>23287</v>
      </c>
      <c r="I262" s="23">
        <v>0</v>
      </c>
      <c r="J262" s="23">
        <v>0</v>
      </c>
      <c r="K262" s="23">
        <v>0</v>
      </c>
      <c r="L262" s="23">
        <v>0</v>
      </c>
      <c r="M262" s="23">
        <v>23287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715</v>
      </c>
      <c r="B263" s="19" t="str">
        <f>IFERROR(VLOOKUP(A263,#REF!,4,0),"")</f>
        <v/>
      </c>
      <c r="C263" s="20">
        <v>41676</v>
      </c>
      <c r="D263" s="21">
        <v>41596</v>
      </c>
      <c r="E263" s="22" t="s">
        <v>716</v>
      </c>
      <c r="F263" s="22" t="s">
        <v>717</v>
      </c>
      <c r="G263" s="21">
        <v>41891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718</v>
      </c>
      <c r="B264" s="19" t="str">
        <f>IFERROR(VLOOKUP(A264,#REF!,4,0),"")</f>
        <v/>
      </c>
      <c r="C264" s="20">
        <v>41704</v>
      </c>
      <c r="D264" s="21">
        <v>41670</v>
      </c>
      <c r="E264" s="22" t="s">
        <v>719</v>
      </c>
      <c r="F264" s="22" t="s">
        <v>720</v>
      </c>
      <c r="G264" s="21">
        <v>42041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721</v>
      </c>
      <c r="B265" s="19" t="str">
        <f>IFERROR(VLOOKUP(A265,#REF!,4,0),"")</f>
        <v/>
      </c>
      <c r="C265" s="20">
        <v>41710</v>
      </c>
      <c r="D265" s="21"/>
      <c r="E265" s="22" t="s">
        <v>722</v>
      </c>
      <c r="F265" s="22" t="s">
        <v>723</v>
      </c>
      <c r="G265" s="21">
        <v>41997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724</v>
      </c>
      <c r="B266" s="19" t="str">
        <f>IFERROR(VLOOKUP(A266,#REF!,4,0),"")</f>
        <v/>
      </c>
      <c r="C266" s="20">
        <v>41711</v>
      </c>
      <c r="D266" s="21">
        <v>40317</v>
      </c>
      <c r="E266" s="22" t="s">
        <v>725</v>
      </c>
      <c r="F266" s="22" t="s">
        <v>726</v>
      </c>
      <c r="G266" s="21">
        <v>42145</v>
      </c>
      <c r="H266" s="23">
        <v>0</v>
      </c>
      <c r="I266" s="23">
        <v>0</v>
      </c>
      <c r="J266" s="23">
        <v>9019</v>
      </c>
      <c r="K266" s="23">
        <v>0</v>
      </c>
      <c r="L266" s="23">
        <v>0</v>
      </c>
      <c r="M266" s="23">
        <v>9019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727</v>
      </c>
      <c r="B267" s="19" t="str">
        <f>IFERROR(VLOOKUP(A267,#REF!,4,0),"")</f>
        <v/>
      </c>
      <c r="C267" s="20">
        <v>41711</v>
      </c>
      <c r="D267" s="21">
        <v>41703</v>
      </c>
      <c r="E267" s="22" t="s">
        <v>719</v>
      </c>
      <c r="F267" s="22" t="s">
        <v>728</v>
      </c>
      <c r="G267" s="21">
        <v>42478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729</v>
      </c>
      <c r="B268" s="19" t="str">
        <f>IFERROR(VLOOKUP(A268,#REF!,4,0),"")</f>
        <v/>
      </c>
      <c r="C268" s="20">
        <v>41732</v>
      </c>
      <c r="D268" s="21">
        <v>41560</v>
      </c>
      <c r="E268" s="22" t="s">
        <v>730</v>
      </c>
      <c r="F268" s="22" t="s">
        <v>731</v>
      </c>
      <c r="G268" s="21">
        <v>42684</v>
      </c>
      <c r="H268" s="23">
        <v>0</v>
      </c>
      <c r="I268" s="23">
        <v>0</v>
      </c>
      <c r="J268" s="23">
        <v>17766</v>
      </c>
      <c r="K268" s="23">
        <v>0</v>
      </c>
      <c r="L268" s="23">
        <v>0</v>
      </c>
      <c r="M268" s="23">
        <v>17766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732</v>
      </c>
      <c r="B269" s="19" t="str">
        <f>IFERROR(VLOOKUP(A269,#REF!,4,0),"")</f>
        <v/>
      </c>
      <c r="C269" s="20">
        <v>41746</v>
      </c>
      <c r="D269" s="21">
        <v>41520</v>
      </c>
      <c r="E269" s="22" t="s">
        <v>540</v>
      </c>
      <c r="F269" s="22" t="s">
        <v>733</v>
      </c>
      <c r="G269" s="21">
        <v>42145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734</v>
      </c>
      <c r="B270" s="19" t="str">
        <f>IFERROR(VLOOKUP(A270,#REF!,4,0),"")</f>
        <v/>
      </c>
      <c r="C270" s="20">
        <v>41736</v>
      </c>
      <c r="D270" s="21">
        <v>40466</v>
      </c>
      <c r="E270" s="22" t="s">
        <v>735</v>
      </c>
      <c r="F270" s="22" t="s">
        <v>736</v>
      </c>
      <c r="G270" s="21">
        <v>43369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737</v>
      </c>
      <c r="B271" s="19" t="str">
        <f>IFERROR(VLOOKUP(A271,#REF!,4,0),"")</f>
        <v/>
      </c>
      <c r="C271" s="20">
        <v>41760</v>
      </c>
      <c r="D271" s="21">
        <v>41745</v>
      </c>
      <c r="E271" s="22" t="s">
        <v>738</v>
      </c>
      <c r="F271" s="22" t="s">
        <v>739</v>
      </c>
      <c r="G271" s="21">
        <v>41801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ht="28.8" x14ac:dyDescent="0.3">
      <c r="A272" s="19" t="s">
        <v>740</v>
      </c>
      <c r="B272" s="19" t="str">
        <f>IFERROR(VLOOKUP(A272,#REF!,4,0),"")</f>
        <v/>
      </c>
      <c r="C272" s="20">
        <v>41771</v>
      </c>
      <c r="D272" s="21"/>
      <c r="E272" s="22" t="s">
        <v>741</v>
      </c>
      <c r="F272" s="22" t="s">
        <v>742</v>
      </c>
      <c r="G272" s="21">
        <v>41782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743</v>
      </c>
      <c r="B273" s="19" t="str">
        <f>IFERROR(VLOOKUP(A273,#REF!,4,0),"")</f>
        <v/>
      </c>
      <c r="C273" s="20">
        <v>41774</v>
      </c>
      <c r="D273" s="21">
        <v>41770</v>
      </c>
      <c r="E273" s="22" t="s">
        <v>744</v>
      </c>
      <c r="F273" s="22" t="s">
        <v>745</v>
      </c>
      <c r="G273" s="21">
        <v>41905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746</v>
      </c>
      <c r="B274" s="19" t="str">
        <f>IFERROR(VLOOKUP(A274,#REF!,4,0),"")</f>
        <v/>
      </c>
      <c r="C274" s="20">
        <v>41779</v>
      </c>
      <c r="D274" s="21">
        <v>41334</v>
      </c>
      <c r="E274" s="22" t="s">
        <v>747</v>
      </c>
      <c r="F274" s="22" t="s">
        <v>748</v>
      </c>
      <c r="G274" s="21">
        <v>42970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749</v>
      </c>
      <c r="B275" s="19" t="str">
        <f>IFERROR(VLOOKUP(A275,#REF!,4,0),"")</f>
        <v/>
      </c>
      <c r="C275" s="20">
        <v>41808</v>
      </c>
      <c r="D275" s="21">
        <v>39102</v>
      </c>
      <c r="E275" s="22" t="s">
        <v>512</v>
      </c>
      <c r="F275" s="22" t="s">
        <v>750</v>
      </c>
      <c r="G275" s="21">
        <v>43738</v>
      </c>
      <c r="H275" s="23">
        <v>0</v>
      </c>
      <c r="I275" s="23">
        <v>0</v>
      </c>
      <c r="J275" s="23">
        <v>295617</v>
      </c>
      <c r="K275" s="23">
        <v>0</v>
      </c>
      <c r="L275" s="23">
        <v>0</v>
      </c>
      <c r="M275" s="23">
        <v>295617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751</v>
      </c>
      <c r="B276" s="19" t="str">
        <f>IFERROR(VLOOKUP(A276,#REF!,4,0),"")</f>
        <v/>
      </c>
      <c r="C276" s="20">
        <v>41816</v>
      </c>
      <c r="D276" s="21">
        <v>41851</v>
      </c>
      <c r="E276" s="22" t="s">
        <v>752</v>
      </c>
      <c r="F276" s="22" t="s">
        <v>753</v>
      </c>
      <c r="G276" s="21">
        <v>42145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754</v>
      </c>
      <c r="B277" s="19" t="str">
        <f>IFERROR(VLOOKUP(A277,#REF!,4,0),"")</f>
        <v/>
      </c>
      <c r="C277" s="20">
        <v>41992</v>
      </c>
      <c r="D277" s="21"/>
      <c r="E277" s="22" t="s">
        <v>755</v>
      </c>
      <c r="F277" s="22" t="s">
        <v>756</v>
      </c>
      <c r="G277" s="21">
        <v>42079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757</v>
      </c>
      <c r="B278" s="19" t="str">
        <f>IFERROR(VLOOKUP(A278,#REF!,4,0),"")</f>
        <v/>
      </c>
      <c r="C278" s="20">
        <v>41992</v>
      </c>
      <c r="D278" s="21"/>
      <c r="E278" s="22" t="s">
        <v>755</v>
      </c>
      <c r="F278" s="22" t="s">
        <v>758</v>
      </c>
      <c r="G278" s="21">
        <v>42079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759</v>
      </c>
      <c r="B279" s="19" t="str">
        <f>IFERROR(VLOOKUP(A279,#REF!,4,0),"")</f>
        <v/>
      </c>
      <c r="C279" s="20">
        <v>41992</v>
      </c>
      <c r="D279" s="21"/>
      <c r="E279" s="22" t="s">
        <v>755</v>
      </c>
      <c r="F279" s="22" t="s">
        <v>760</v>
      </c>
      <c r="G279" s="21">
        <v>42079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761</v>
      </c>
      <c r="B280" s="19" t="str">
        <f>IFERROR(VLOOKUP(A280,#REF!,4,0),"")</f>
        <v/>
      </c>
      <c r="C280" s="20">
        <v>41967</v>
      </c>
      <c r="D280" s="21"/>
      <c r="E280" s="22" t="s">
        <v>762</v>
      </c>
      <c r="F280" s="22" t="s">
        <v>763</v>
      </c>
      <c r="G280" s="21">
        <v>42124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764</v>
      </c>
      <c r="B281" s="19" t="str">
        <f>IFERROR(VLOOKUP(A281,#REF!,4,0),"")</f>
        <v/>
      </c>
      <c r="C281" s="20">
        <v>42002</v>
      </c>
      <c r="D281" s="21"/>
      <c r="E281" s="22" t="s">
        <v>765</v>
      </c>
      <c r="F281" s="22" t="s">
        <v>766</v>
      </c>
      <c r="G281" s="21">
        <v>42580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767</v>
      </c>
      <c r="B282" s="19" t="str">
        <f>IFERROR(VLOOKUP(A282,#REF!,4,0),"")</f>
        <v/>
      </c>
      <c r="C282" s="20">
        <v>42025</v>
      </c>
      <c r="D282" s="21">
        <v>41989</v>
      </c>
      <c r="E282" s="22" t="s">
        <v>768</v>
      </c>
      <c r="F282" s="22" t="s">
        <v>769</v>
      </c>
      <c r="G282" s="21">
        <v>42517</v>
      </c>
      <c r="H282" s="23">
        <v>0</v>
      </c>
      <c r="I282" s="23">
        <v>0</v>
      </c>
      <c r="J282" s="23">
        <v>28845</v>
      </c>
      <c r="K282" s="23">
        <v>0</v>
      </c>
      <c r="L282" s="23">
        <v>0</v>
      </c>
      <c r="M282" s="23">
        <v>28845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770</v>
      </c>
      <c r="B283" s="19" t="str">
        <f>IFERROR(VLOOKUP(A283,#REF!,4,0),"")</f>
        <v/>
      </c>
      <c r="C283" s="20">
        <v>42072</v>
      </c>
      <c r="D283" s="21">
        <v>36530</v>
      </c>
      <c r="E283" s="22" t="s">
        <v>771</v>
      </c>
      <c r="F283" s="22" t="s">
        <v>772</v>
      </c>
      <c r="G283" s="21">
        <v>42578</v>
      </c>
      <c r="H283" s="23">
        <v>119250</v>
      </c>
      <c r="I283" s="23">
        <v>0</v>
      </c>
      <c r="J283" s="23">
        <v>0</v>
      </c>
      <c r="K283" s="23">
        <v>0</v>
      </c>
      <c r="L283" s="23">
        <v>0</v>
      </c>
      <c r="M283" s="23">
        <v>119250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773</v>
      </c>
      <c r="B284" s="19" t="str">
        <f>IFERROR(VLOOKUP(A284,#REF!,4,0),"")</f>
        <v/>
      </c>
      <c r="C284" s="20">
        <v>42060</v>
      </c>
      <c r="D284" s="21">
        <v>31471</v>
      </c>
      <c r="E284" s="22" t="s">
        <v>774</v>
      </c>
      <c r="F284" s="22" t="s">
        <v>775</v>
      </c>
      <c r="G284" s="21">
        <v>42551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776</v>
      </c>
      <c r="B285" s="19" t="str">
        <f>IFERROR(VLOOKUP(A285,#REF!,4,0),"")</f>
        <v/>
      </c>
      <c r="C285" s="20">
        <v>42037</v>
      </c>
      <c r="D285" s="21"/>
      <c r="E285" s="22" t="s">
        <v>777</v>
      </c>
      <c r="F285" s="22" t="s">
        <v>778</v>
      </c>
      <c r="G285" s="21">
        <v>43616</v>
      </c>
      <c r="H285" s="23">
        <v>0</v>
      </c>
      <c r="I285" s="23">
        <v>0</v>
      </c>
      <c r="J285" s="23">
        <v>62866.19</v>
      </c>
      <c r="K285" s="23">
        <v>0</v>
      </c>
      <c r="L285" s="23">
        <v>0</v>
      </c>
      <c r="M285" s="23">
        <v>62866.19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779</v>
      </c>
      <c r="B286" s="19" t="str">
        <f>IFERROR(VLOOKUP(A286,#REF!,4,0),"")</f>
        <v/>
      </c>
      <c r="C286" s="20">
        <v>42125</v>
      </c>
      <c r="D286" s="21">
        <v>34024</v>
      </c>
      <c r="E286" s="22" t="s">
        <v>780</v>
      </c>
      <c r="F286" s="22" t="s">
        <v>781</v>
      </c>
      <c r="G286" s="21">
        <v>42668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782</v>
      </c>
      <c r="B287" s="19" t="str">
        <f>IFERROR(VLOOKUP(A287,#REF!,4,0),"")</f>
        <v/>
      </c>
      <c r="C287" s="20">
        <v>42174</v>
      </c>
      <c r="D287" s="21">
        <v>42101</v>
      </c>
      <c r="E287" s="22" t="s">
        <v>783</v>
      </c>
      <c r="F287" s="22" t="s">
        <v>784</v>
      </c>
      <c r="G287" s="21">
        <v>42390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785</v>
      </c>
      <c r="B288" s="19" t="str">
        <f>IFERROR(VLOOKUP(A288,#REF!,4,0),"")</f>
        <v/>
      </c>
      <c r="C288" s="20">
        <v>42181</v>
      </c>
      <c r="D288" s="21">
        <v>40051</v>
      </c>
      <c r="E288" s="22" t="s">
        <v>786</v>
      </c>
      <c r="F288" s="22" t="s">
        <v>787</v>
      </c>
      <c r="G288" s="21">
        <v>42747</v>
      </c>
      <c r="H288" s="23">
        <v>0</v>
      </c>
      <c r="I288" s="23">
        <v>0</v>
      </c>
      <c r="J288" s="23">
        <v>7681</v>
      </c>
      <c r="K288" s="23">
        <v>0</v>
      </c>
      <c r="L288" s="23">
        <v>0</v>
      </c>
      <c r="M288" s="23">
        <v>7681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788</v>
      </c>
      <c r="B289" s="19" t="str">
        <f>IFERROR(VLOOKUP(A289,#REF!,4,0),"")</f>
        <v/>
      </c>
      <c r="C289" s="20">
        <v>42157</v>
      </c>
      <c r="D289" s="21"/>
      <c r="E289" s="22" t="s">
        <v>789</v>
      </c>
      <c r="F289" s="22" t="s">
        <v>790</v>
      </c>
      <c r="G289" s="21">
        <v>42885</v>
      </c>
      <c r="H289" s="23">
        <v>0</v>
      </c>
      <c r="I289" s="23">
        <v>0</v>
      </c>
      <c r="J289" s="23">
        <v>13091.37</v>
      </c>
      <c r="K289" s="23">
        <v>0</v>
      </c>
      <c r="L289" s="23">
        <v>0</v>
      </c>
      <c r="M289" s="23">
        <v>13091.37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791</v>
      </c>
      <c r="B290" s="19" t="str">
        <f>IFERROR(VLOOKUP(A290,#REF!,4,0),"")</f>
        <v/>
      </c>
      <c r="C290" s="20">
        <v>42235</v>
      </c>
      <c r="D290" s="21">
        <v>40009</v>
      </c>
      <c r="E290" s="22" t="s">
        <v>64</v>
      </c>
      <c r="F290" s="22" t="s">
        <v>792</v>
      </c>
      <c r="G290" s="21">
        <v>43615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793</v>
      </c>
      <c r="B291" s="19" t="str">
        <f>IFERROR(VLOOKUP(A291,#REF!,4,0),"")</f>
        <v/>
      </c>
      <c r="C291" s="20">
        <v>42243</v>
      </c>
      <c r="D291" s="21"/>
      <c r="E291" s="22" t="s">
        <v>685</v>
      </c>
      <c r="F291" s="22" t="s">
        <v>794</v>
      </c>
      <c r="G291" s="21">
        <v>42719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ht="28.8" x14ac:dyDescent="0.3">
      <c r="A292" s="19" t="s">
        <v>795</v>
      </c>
      <c r="B292" s="19" t="str">
        <f>IFERROR(VLOOKUP(A292,#REF!,4,0),"")</f>
        <v/>
      </c>
      <c r="C292" s="20">
        <v>42340</v>
      </c>
      <c r="D292" s="21"/>
      <c r="E292" s="22" t="s">
        <v>796</v>
      </c>
      <c r="F292" s="22" t="s">
        <v>797</v>
      </c>
      <c r="G292" s="21"/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798</v>
      </c>
      <c r="B293" s="19" t="str">
        <f>IFERROR(VLOOKUP(A293,#REF!,4,0),"")</f>
        <v/>
      </c>
      <c r="C293" s="20">
        <v>42349</v>
      </c>
      <c r="D293" s="21"/>
      <c r="E293" s="22" t="s">
        <v>799</v>
      </c>
      <c r="F293" s="22" t="s">
        <v>800</v>
      </c>
      <c r="G293" s="21">
        <v>42551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72" x14ac:dyDescent="0.3">
      <c r="A294" s="19" t="s">
        <v>801</v>
      </c>
      <c r="B294" s="19" t="str">
        <f>IFERROR(VLOOKUP(A294,#REF!,4,0),"")</f>
        <v/>
      </c>
      <c r="C294" s="20">
        <v>42387</v>
      </c>
      <c r="D294" s="21">
        <v>42303</v>
      </c>
      <c r="E294" s="22" t="s">
        <v>651</v>
      </c>
      <c r="F294" s="22" t="s">
        <v>802</v>
      </c>
      <c r="G294" s="21">
        <v>44162</v>
      </c>
      <c r="H294" s="23">
        <v>0</v>
      </c>
      <c r="I294" s="23">
        <v>0</v>
      </c>
      <c r="J294" s="23">
        <v>96163</v>
      </c>
      <c r="K294" s="23">
        <v>0</v>
      </c>
      <c r="L294" s="23">
        <v>0</v>
      </c>
      <c r="M294" s="23">
        <v>96163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803</v>
      </c>
      <c r="B295" s="19" t="str">
        <f>IFERROR(VLOOKUP(A295,#REF!,4,0),"")</f>
        <v/>
      </c>
      <c r="C295" s="20">
        <v>42395</v>
      </c>
      <c r="D295" s="21">
        <v>41942</v>
      </c>
      <c r="E295" s="22" t="s">
        <v>804</v>
      </c>
      <c r="F295" s="22" t="s">
        <v>805</v>
      </c>
      <c r="G295" s="21">
        <v>42970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ht="28.8" x14ac:dyDescent="0.3">
      <c r="A296" s="19" t="s">
        <v>806</v>
      </c>
      <c r="B296" s="19" t="str">
        <f>IFERROR(VLOOKUP(A296,#REF!,4,0),"")</f>
        <v/>
      </c>
      <c r="C296" s="20">
        <v>42390</v>
      </c>
      <c r="D296" s="21">
        <v>41806</v>
      </c>
      <c r="E296" s="22" t="s">
        <v>807</v>
      </c>
      <c r="F296" s="22" t="s">
        <v>808</v>
      </c>
      <c r="G296" s="21">
        <v>43220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809</v>
      </c>
      <c r="B297" s="19" t="str">
        <f>IFERROR(VLOOKUP(A297,#REF!,4,0),"")</f>
        <v/>
      </c>
      <c r="C297" s="20">
        <v>42395</v>
      </c>
      <c r="D297" s="21"/>
      <c r="E297" s="22" t="s">
        <v>810</v>
      </c>
      <c r="F297" s="22" t="s">
        <v>811</v>
      </c>
      <c r="G297" s="21">
        <v>42643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812</v>
      </c>
      <c r="B298" s="19" t="str">
        <f>IFERROR(VLOOKUP(A298,#REF!,4,0),"")</f>
        <v/>
      </c>
      <c r="C298" s="20">
        <v>42438</v>
      </c>
      <c r="D298" s="21"/>
      <c r="E298" s="22" t="s">
        <v>813</v>
      </c>
      <c r="F298" s="22" t="s">
        <v>814</v>
      </c>
      <c r="G298" s="21">
        <v>43220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815</v>
      </c>
      <c r="B299" s="19" t="str">
        <f>IFERROR(VLOOKUP(A299,#REF!,4,0),"")</f>
        <v/>
      </c>
      <c r="C299" s="20">
        <v>42412</v>
      </c>
      <c r="D299" s="21"/>
      <c r="E299" s="22" t="s">
        <v>813</v>
      </c>
      <c r="F299" s="22" t="s">
        <v>816</v>
      </c>
      <c r="G299" s="21">
        <v>43340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817</v>
      </c>
      <c r="B300" s="19" t="str">
        <f>IFERROR(VLOOKUP(A300,#REF!,4,0),"")</f>
        <v/>
      </c>
      <c r="C300" s="20">
        <v>42459</v>
      </c>
      <c r="D300" s="21"/>
      <c r="E300" s="22" t="s">
        <v>818</v>
      </c>
      <c r="F300" s="22" t="s">
        <v>819</v>
      </c>
      <c r="G300" s="21">
        <v>42732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820</v>
      </c>
      <c r="B301" s="19" t="str">
        <f>IFERROR(VLOOKUP(A301,#REF!,4,0),"")</f>
        <v/>
      </c>
      <c r="C301" s="20">
        <v>42447</v>
      </c>
      <c r="D301" s="21"/>
      <c r="E301" s="22" t="s">
        <v>821</v>
      </c>
      <c r="F301" s="22" t="s">
        <v>822</v>
      </c>
      <c r="G301" s="21">
        <v>44540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823</v>
      </c>
      <c r="B302" s="19" t="str">
        <f>IFERROR(VLOOKUP(A302,#REF!,4,0),"")</f>
        <v/>
      </c>
      <c r="C302" s="20">
        <v>42459</v>
      </c>
      <c r="D302" s="21">
        <v>42125</v>
      </c>
      <c r="E302" s="22" t="s">
        <v>824</v>
      </c>
      <c r="F302" s="22" t="s">
        <v>825</v>
      </c>
      <c r="G302" s="21">
        <v>42732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826</v>
      </c>
      <c r="B303" s="19" t="str">
        <f>IFERROR(VLOOKUP(A303,#REF!,4,0),"")</f>
        <v/>
      </c>
      <c r="C303" s="20">
        <v>42515</v>
      </c>
      <c r="D303" s="21">
        <v>42503</v>
      </c>
      <c r="E303" s="22" t="s">
        <v>528</v>
      </c>
      <c r="F303" s="22" t="s">
        <v>827</v>
      </c>
      <c r="G303" s="21">
        <v>42674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828</v>
      </c>
      <c r="B304" s="19" t="str">
        <f>IFERROR(VLOOKUP(A304,#REF!,4,0),"")</f>
        <v/>
      </c>
      <c r="C304" s="20">
        <v>42543</v>
      </c>
      <c r="D304" s="21">
        <v>41836</v>
      </c>
      <c r="E304" s="22" t="s">
        <v>829</v>
      </c>
      <c r="F304" s="22" t="s">
        <v>830</v>
      </c>
      <c r="G304" s="21">
        <v>42646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831</v>
      </c>
      <c r="B305" s="19" t="str">
        <f>IFERROR(VLOOKUP(A305,#REF!,4,0),"")</f>
        <v/>
      </c>
      <c r="C305" s="20">
        <v>42551</v>
      </c>
      <c r="D305" s="21"/>
      <c r="E305" s="22" t="s">
        <v>832</v>
      </c>
      <c r="F305" s="22" t="s">
        <v>833</v>
      </c>
      <c r="G305" s="21">
        <v>42760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ht="28.8" x14ac:dyDescent="0.3">
      <c r="A306" s="19" t="s">
        <v>834</v>
      </c>
      <c r="B306" s="19" t="str">
        <f>IFERROR(VLOOKUP(A306,#REF!,4,0),"")</f>
        <v/>
      </c>
      <c r="C306" s="20">
        <v>42550</v>
      </c>
      <c r="D306" s="21"/>
      <c r="E306" s="22" t="s">
        <v>835</v>
      </c>
      <c r="F306" s="22" t="s">
        <v>836</v>
      </c>
      <c r="G306" s="21">
        <v>43340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837</v>
      </c>
      <c r="B307" s="19" t="str">
        <f>IFERROR(VLOOKUP(A307,#REF!,4,0),"")</f>
        <v/>
      </c>
      <c r="C307" s="20">
        <v>42550</v>
      </c>
      <c r="D307" s="21">
        <v>42437</v>
      </c>
      <c r="E307" s="22" t="s">
        <v>747</v>
      </c>
      <c r="F307" s="22" t="s">
        <v>838</v>
      </c>
      <c r="G307" s="21">
        <v>43069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ht="28.8" x14ac:dyDescent="0.3">
      <c r="A308" s="19" t="s">
        <v>839</v>
      </c>
      <c r="B308" s="19" t="str">
        <f>IFERROR(VLOOKUP(A308,#REF!,4,0),"")</f>
        <v/>
      </c>
      <c r="C308" s="20">
        <v>42584</v>
      </c>
      <c r="D308" s="21">
        <v>40513</v>
      </c>
      <c r="E308" s="22" t="s">
        <v>840</v>
      </c>
      <c r="F308" s="22" t="s">
        <v>841</v>
      </c>
      <c r="G308" s="21">
        <v>43455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842</v>
      </c>
      <c r="B309" s="19" t="str">
        <f>IFERROR(VLOOKUP(A309,#REF!,4,0),"")</f>
        <v/>
      </c>
      <c r="C309" s="20">
        <v>42585</v>
      </c>
      <c r="D309" s="21"/>
      <c r="E309" s="22" t="s">
        <v>843</v>
      </c>
      <c r="F309" s="22" t="s">
        <v>844</v>
      </c>
      <c r="G309" s="21"/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845</v>
      </c>
      <c r="B310" s="19" t="str">
        <f>IFERROR(VLOOKUP(A310,#REF!,4,0),"")</f>
        <v/>
      </c>
      <c r="C310" s="20">
        <v>42591</v>
      </c>
      <c r="D310" s="21">
        <v>42309</v>
      </c>
      <c r="E310" s="22" t="s">
        <v>459</v>
      </c>
      <c r="F310" s="22" t="s">
        <v>846</v>
      </c>
      <c r="G310" s="21">
        <v>42801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ht="28.8" x14ac:dyDescent="0.3">
      <c r="A311" s="19" t="s">
        <v>847</v>
      </c>
      <c r="B311" s="19" t="str">
        <f>IFERROR(VLOOKUP(A311,#REF!,4,0),"")</f>
        <v/>
      </c>
      <c r="C311" s="20">
        <v>42593</v>
      </c>
      <c r="D311" s="21"/>
      <c r="E311" s="22" t="s">
        <v>829</v>
      </c>
      <c r="F311" s="22" t="s">
        <v>848</v>
      </c>
      <c r="G311" s="21">
        <v>43769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849</v>
      </c>
      <c r="B312" s="19" t="str">
        <f>IFERROR(VLOOKUP(A312,#REF!,4,0),"")</f>
        <v/>
      </c>
      <c r="C312" s="20">
        <v>42611</v>
      </c>
      <c r="D312" s="21">
        <v>42564</v>
      </c>
      <c r="E312" s="22" t="s">
        <v>850</v>
      </c>
      <c r="F312" s="22" t="s">
        <v>851</v>
      </c>
      <c r="G312" s="21">
        <v>42640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852</v>
      </c>
      <c r="B313" s="19" t="str">
        <f>IFERROR(VLOOKUP(A313,#REF!,4,0),"")</f>
        <v/>
      </c>
      <c r="C313" s="20">
        <v>42611</v>
      </c>
      <c r="D313" s="21">
        <v>42401</v>
      </c>
      <c r="E313" s="22" t="s">
        <v>853</v>
      </c>
      <c r="F313" s="22" t="s">
        <v>854</v>
      </c>
      <c r="G313" s="21">
        <v>42712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855</v>
      </c>
      <c r="B314" s="19" t="str">
        <f>IFERROR(VLOOKUP(A314,#REF!,4,0),"")</f>
        <v/>
      </c>
      <c r="C314" s="20">
        <v>42622</v>
      </c>
      <c r="D314" s="21">
        <v>42445</v>
      </c>
      <c r="E314" s="22" t="s">
        <v>187</v>
      </c>
      <c r="F314" s="22" t="s">
        <v>856</v>
      </c>
      <c r="G314" s="21">
        <v>42702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857</v>
      </c>
      <c r="B315" s="19" t="str">
        <f>IFERROR(VLOOKUP(A315,#REF!,4,0),"")</f>
        <v/>
      </c>
      <c r="C315" s="20">
        <v>42641</v>
      </c>
      <c r="D315" s="21">
        <v>42317</v>
      </c>
      <c r="E315" s="22" t="s">
        <v>858</v>
      </c>
      <c r="F315" s="22" t="s">
        <v>859</v>
      </c>
      <c r="G315" s="21">
        <v>43399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860</v>
      </c>
      <c r="B316" s="19" t="str">
        <f>IFERROR(VLOOKUP(A316,#REF!,4,0),"")</f>
        <v/>
      </c>
      <c r="C316" s="20">
        <v>42709</v>
      </c>
      <c r="D316" s="21">
        <v>42521</v>
      </c>
      <c r="E316" s="22" t="s">
        <v>861</v>
      </c>
      <c r="F316" s="22" t="s">
        <v>862</v>
      </c>
      <c r="G316" s="21">
        <v>43355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863</v>
      </c>
      <c r="B317" s="19" t="str">
        <f>IFERROR(VLOOKUP(A317,#REF!,4,0),"")</f>
        <v/>
      </c>
      <c r="C317" s="20">
        <v>42726</v>
      </c>
      <c r="D317" s="21">
        <v>32925</v>
      </c>
      <c r="E317" s="22" t="s">
        <v>864</v>
      </c>
      <c r="F317" s="22" t="s">
        <v>865</v>
      </c>
      <c r="G317" s="21">
        <v>43284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866</v>
      </c>
      <c r="B318" s="19" t="str">
        <f>IFERROR(VLOOKUP(A318,#REF!,4,0),"")</f>
        <v/>
      </c>
      <c r="C318" s="20">
        <v>42723</v>
      </c>
      <c r="D318" s="21"/>
      <c r="E318" s="22" t="s">
        <v>735</v>
      </c>
      <c r="F318" s="22" t="s">
        <v>867</v>
      </c>
      <c r="G318" s="21">
        <v>45092</v>
      </c>
      <c r="H318" s="23">
        <v>0</v>
      </c>
      <c r="I318" s="23">
        <v>0</v>
      </c>
      <c r="J318" s="23">
        <v>41907.730000000003</v>
      </c>
      <c r="K318" s="23">
        <v>0</v>
      </c>
      <c r="L318" s="23">
        <v>0</v>
      </c>
      <c r="M318" s="23">
        <v>41907.730000000003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868</v>
      </c>
      <c r="B319" s="19" t="str">
        <f>IFERROR(VLOOKUP(A319,#REF!,4,0),"")</f>
        <v/>
      </c>
      <c r="C319" s="20">
        <v>42717</v>
      </c>
      <c r="D319" s="21"/>
      <c r="E319" s="22" t="s">
        <v>617</v>
      </c>
      <c r="F319" s="22" t="s">
        <v>869</v>
      </c>
      <c r="G319" s="21">
        <v>43448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ht="28.8" x14ac:dyDescent="0.3">
      <c r="A320" s="19" t="s">
        <v>870</v>
      </c>
      <c r="B320" s="19" t="str">
        <f>IFERROR(VLOOKUP(A320,#REF!,4,0),"")</f>
        <v/>
      </c>
      <c r="C320" s="20">
        <v>42753</v>
      </c>
      <c r="D320" s="21"/>
      <c r="E320" s="22" t="s">
        <v>871</v>
      </c>
      <c r="F320" s="22" t="s">
        <v>872</v>
      </c>
      <c r="G320" s="21"/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873</v>
      </c>
      <c r="B321" s="19" t="str">
        <f>IFERROR(VLOOKUP(A321,#REF!,4,0),"")</f>
        <v/>
      </c>
      <c r="C321" s="20">
        <v>42755</v>
      </c>
      <c r="D321" s="21"/>
      <c r="E321" s="22" t="s">
        <v>874</v>
      </c>
      <c r="F321" s="22" t="s">
        <v>875</v>
      </c>
      <c r="G321" s="21">
        <v>43397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876</v>
      </c>
      <c r="B322" s="19" t="str">
        <f>IFERROR(VLOOKUP(A322,#REF!,4,0),"")</f>
        <v/>
      </c>
      <c r="C322" s="20">
        <v>42739</v>
      </c>
      <c r="D322" s="21">
        <v>42705</v>
      </c>
      <c r="E322" s="22" t="s">
        <v>877</v>
      </c>
      <c r="F322" s="22" t="s">
        <v>878</v>
      </c>
      <c r="G322" s="21">
        <v>43032</v>
      </c>
      <c r="H322" s="23">
        <v>0</v>
      </c>
      <c r="I322" s="23">
        <v>0</v>
      </c>
      <c r="J322" s="23">
        <v>4065</v>
      </c>
      <c r="K322" s="23">
        <v>0</v>
      </c>
      <c r="L322" s="23">
        <v>0</v>
      </c>
      <c r="M322" s="23">
        <v>4065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72" x14ac:dyDescent="0.3">
      <c r="A323" s="19" t="s">
        <v>879</v>
      </c>
      <c r="B323" s="19" t="str">
        <f>IFERROR(VLOOKUP(A323,#REF!,4,0),"")</f>
        <v/>
      </c>
      <c r="C323" s="20">
        <v>42387</v>
      </c>
      <c r="D323" s="21">
        <v>42303</v>
      </c>
      <c r="E323" s="22" t="s">
        <v>880</v>
      </c>
      <c r="F323" s="22" t="s">
        <v>802</v>
      </c>
      <c r="G323" s="21">
        <v>42853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ht="28.8" x14ac:dyDescent="0.3">
      <c r="A324" s="19" t="s">
        <v>881</v>
      </c>
      <c r="B324" s="19" t="str">
        <f>IFERROR(VLOOKUP(A324,#REF!,4,0),"")</f>
        <v/>
      </c>
      <c r="C324" s="20">
        <v>42821</v>
      </c>
      <c r="D324" s="21">
        <v>42675</v>
      </c>
      <c r="E324" s="22" t="s">
        <v>719</v>
      </c>
      <c r="F324" s="22" t="s">
        <v>882</v>
      </c>
      <c r="G324" s="21">
        <v>43032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883</v>
      </c>
      <c r="B325" s="19" t="str">
        <f>IFERROR(VLOOKUP(A325,#REF!,4,0),"")</f>
        <v/>
      </c>
      <c r="C325" s="20">
        <v>42835</v>
      </c>
      <c r="D325" s="21"/>
      <c r="E325" s="22" t="s">
        <v>312</v>
      </c>
      <c r="F325" s="22" t="s">
        <v>884</v>
      </c>
      <c r="G325" s="21">
        <v>43292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885</v>
      </c>
      <c r="B326" s="19" t="str">
        <f>IFERROR(VLOOKUP(A326,#REF!,4,0),"")</f>
        <v/>
      </c>
      <c r="C326" s="20">
        <v>42788</v>
      </c>
      <c r="D326" s="21"/>
      <c r="E326" s="22" t="s">
        <v>886</v>
      </c>
      <c r="F326" s="22" t="s">
        <v>887</v>
      </c>
      <c r="G326" s="21">
        <v>43880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888</v>
      </c>
      <c r="B327" s="19" t="str">
        <f>IFERROR(VLOOKUP(A327,#REF!,4,0),"")</f>
        <v/>
      </c>
      <c r="C327" s="20">
        <v>42850</v>
      </c>
      <c r="D327" s="21">
        <v>42846</v>
      </c>
      <c r="E327" s="22" t="s">
        <v>889</v>
      </c>
      <c r="F327" s="22" t="s">
        <v>890</v>
      </c>
      <c r="G327" s="21">
        <v>43434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891</v>
      </c>
      <c r="B328" s="19" t="str">
        <f>IFERROR(VLOOKUP(A328,#REF!,4,0),"")</f>
        <v/>
      </c>
      <c r="C328" s="20">
        <v>42850</v>
      </c>
      <c r="D328" s="21"/>
      <c r="E328" s="22" t="s">
        <v>892</v>
      </c>
      <c r="F328" s="22" t="s">
        <v>893</v>
      </c>
      <c r="G328" s="21">
        <v>44096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894</v>
      </c>
      <c r="B329" s="19" t="str">
        <f>IFERROR(VLOOKUP(A329,#REF!,4,0),"")</f>
        <v/>
      </c>
      <c r="C329" s="20">
        <v>42901</v>
      </c>
      <c r="D329" s="21"/>
      <c r="E329" s="22" t="s">
        <v>886</v>
      </c>
      <c r="F329" s="22" t="s">
        <v>895</v>
      </c>
      <c r="G329" s="21">
        <v>43188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896</v>
      </c>
      <c r="B330" s="19" t="str">
        <f>IFERROR(VLOOKUP(A330,#REF!,4,0),"")</f>
        <v/>
      </c>
      <c r="C330" s="20">
        <v>42915</v>
      </c>
      <c r="D330" s="21">
        <v>42305</v>
      </c>
      <c r="E330" s="22" t="s">
        <v>897</v>
      </c>
      <c r="F330" s="22" t="s">
        <v>898</v>
      </c>
      <c r="G330" s="21">
        <v>43238</v>
      </c>
      <c r="H330" s="23">
        <v>0</v>
      </c>
      <c r="I330" s="23">
        <v>0</v>
      </c>
      <c r="J330" s="23">
        <v>870</v>
      </c>
      <c r="K330" s="23">
        <v>0</v>
      </c>
      <c r="L330" s="23">
        <v>0</v>
      </c>
      <c r="M330" s="23">
        <v>870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899</v>
      </c>
      <c r="B331" s="19" t="str">
        <f>IFERROR(VLOOKUP(A331,#REF!,4,0),"")</f>
        <v/>
      </c>
      <c r="C331" s="20">
        <v>42942</v>
      </c>
      <c r="D331" s="21"/>
      <c r="E331" s="22" t="s">
        <v>605</v>
      </c>
      <c r="F331" s="22" t="s">
        <v>900</v>
      </c>
      <c r="G331" s="21">
        <v>43818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901</v>
      </c>
      <c r="B332" s="19" t="str">
        <f>IFERROR(VLOOKUP(A332,#REF!,4,0),"")</f>
        <v/>
      </c>
      <c r="C332" s="20">
        <v>42972</v>
      </c>
      <c r="D332" s="21">
        <v>42619</v>
      </c>
      <c r="E332" s="22" t="s">
        <v>902</v>
      </c>
      <c r="F332" s="22" t="s">
        <v>903</v>
      </c>
      <c r="G332" s="21">
        <v>43061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904</v>
      </c>
      <c r="B333" s="19" t="str">
        <f>IFERROR(VLOOKUP(A333,#REF!,4,0),"")</f>
        <v/>
      </c>
      <c r="C333" s="20">
        <v>42984</v>
      </c>
      <c r="D333" s="21"/>
      <c r="E333" s="22" t="s">
        <v>585</v>
      </c>
      <c r="F333" s="22" t="s">
        <v>905</v>
      </c>
      <c r="G333" s="21">
        <v>43921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ht="28.8" x14ac:dyDescent="0.3">
      <c r="A334" s="19" t="s">
        <v>906</v>
      </c>
      <c r="B334" s="19" t="str">
        <f>IFERROR(VLOOKUP(A334,#REF!,4,0),"")</f>
        <v/>
      </c>
      <c r="C334" s="20">
        <v>42989</v>
      </c>
      <c r="D334" s="21"/>
      <c r="E334" s="22" t="s">
        <v>585</v>
      </c>
      <c r="F334" s="22" t="s">
        <v>907</v>
      </c>
      <c r="G334" s="21"/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908</v>
      </c>
      <c r="B335" s="19" t="str">
        <f>IFERROR(VLOOKUP(A335,#REF!,4,0),"")</f>
        <v/>
      </c>
      <c r="C335" s="20">
        <v>43009</v>
      </c>
      <c r="D335" s="21">
        <v>42998</v>
      </c>
      <c r="E335" s="22" t="s">
        <v>786</v>
      </c>
      <c r="F335" s="22" t="s">
        <v>909</v>
      </c>
      <c r="G335" s="21">
        <v>44580</v>
      </c>
      <c r="H335" s="23">
        <v>10932</v>
      </c>
      <c r="I335" s="23">
        <v>0</v>
      </c>
      <c r="J335" s="23">
        <v>2014</v>
      </c>
      <c r="K335" s="23">
        <v>60068</v>
      </c>
      <c r="L335" s="23">
        <v>0</v>
      </c>
      <c r="M335" s="23">
        <v>73014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910</v>
      </c>
      <c r="B336" s="19" t="str">
        <f>IFERROR(VLOOKUP(A336,#REF!,4,0),"")</f>
        <v/>
      </c>
      <c r="C336" s="20">
        <v>43033</v>
      </c>
      <c r="D336" s="21"/>
      <c r="E336" s="22" t="s">
        <v>840</v>
      </c>
      <c r="F336" s="22" t="s">
        <v>911</v>
      </c>
      <c r="G336" s="21">
        <v>44082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912</v>
      </c>
      <c r="B337" s="19" t="str">
        <f>IFERROR(VLOOKUP(A337,#REF!,4,0),"")</f>
        <v/>
      </c>
      <c r="C337" s="20">
        <v>43046</v>
      </c>
      <c r="D337" s="21">
        <v>41082</v>
      </c>
      <c r="E337" s="22" t="s">
        <v>913</v>
      </c>
      <c r="F337" s="22" t="s">
        <v>914</v>
      </c>
      <c r="G337" s="21">
        <v>44165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915</v>
      </c>
      <c r="B338" s="19" t="str">
        <f>IFERROR(VLOOKUP(A338,#REF!,4,0),"")</f>
        <v/>
      </c>
      <c r="C338" s="20">
        <v>43062</v>
      </c>
      <c r="D338" s="21"/>
      <c r="E338" s="22" t="s">
        <v>916</v>
      </c>
      <c r="F338" s="22" t="s">
        <v>917</v>
      </c>
      <c r="G338" s="21">
        <v>43822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ht="28.8" x14ac:dyDescent="0.3">
      <c r="A339" s="19" t="s">
        <v>918</v>
      </c>
      <c r="B339" s="19" t="str">
        <f>IFERROR(VLOOKUP(A339,#REF!,4,0),"")</f>
        <v/>
      </c>
      <c r="C339" s="20">
        <v>43123</v>
      </c>
      <c r="D339" s="21"/>
      <c r="E339" s="22" t="s">
        <v>919</v>
      </c>
      <c r="F339" s="22" t="s">
        <v>920</v>
      </c>
      <c r="G339" s="21">
        <v>43804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ht="28.8" x14ac:dyDescent="0.3">
      <c r="A340" s="19" t="s">
        <v>921</v>
      </c>
      <c r="B340" s="19" t="str">
        <f>IFERROR(VLOOKUP(A340,#REF!,4,0),"")</f>
        <v/>
      </c>
      <c r="C340" s="20">
        <v>43125</v>
      </c>
      <c r="D340" s="21">
        <v>39252</v>
      </c>
      <c r="E340" s="22" t="s">
        <v>445</v>
      </c>
      <c r="F340" s="22" t="s">
        <v>922</v>
      </c>
      <c r="G340" s="21"/>
      <c r="H340" s="23">
        <v>0</v>
      </c>
      <c r="I340" s="23">
        <v>0</v>
      </c>
      <c r="J340" s="23">
        <v>1314</v>
      </c>
      <c r="K340" s="23">
        <v>45000</v>
      </c>
      <c r="L340" s="23">
        <v>33686</v>
      </c>
      <c r="M340" s="23">
        <v>80000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923</v>
      </c>
      <c r="B341" s="19" t="str">
        <f>IFERROR(VLOOKUP(A341,#REF!,4,0),"")</f>
        <v/>
      </c>
      <c r="C341" s="20">
        <v>42915</v>
      </c>
      <c r="D341" s="21">
        <v>42305</v>
      </c>
      <c r="E341" s="22" t="s">
        <v>897</v>
      </c>
      <c r="F341" s="22" t="s">
        <v>898</v>
      </c>
      <c r="G341" s="21">
        <v>43238</v>
      </c>
      <c r="H341" s="23">
        <v>0</v>
      </c>
      <c r="I341" s="23">
        <v>0</v>
      </c>
      <c r="J341" s="23">
        <v>871</v>
      </c>
      <c r="K341" s="23">
        <v>0</v>
      </c>
      <c r="L341" s="23">
        <v>0</v>
      </c>
      <c r="M341" s="23">
        <v>871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924</v>
      </c>
      <c r="B342" s="19" t="str">
        <f>IFERROR(VLOOKUP(A342,#REF!,4,0),"")</f>
        <v/>
      </c>
      <c r="C342" s="20">
        <v>43145</v>
      </c>
      <c r="D342" s="21"/>
      <c r="E342" s="22" t="s">
        <v>925</v>
      </c>
      <c r="F342" s="22" t="s">
        <v>926</v>
      </c>
      <c r="G342" s="21">
        <v>44909</v>
      </c>
      <c r="H342" s="23">
        <v>0</v>
      </c>
      <c r="I342" s="23">
        <v>0</v>
      </c>
      <c r="J342" s="23">
        <v>47.8</v>
      </c>
      <c r="K342" s="23">
        <v>0</v>
      </c>
      <c r="L342" s="23">
        <v>0</v>
      </c>
      <c r="M342" s="23">
        <v>47.8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927</v>
      </c>
      <c r="B343" s="19" t="str">
        <f>IFERROR(VLOOKUP(A343,#REF!,4,0),"")</f>
        <v/>
      </c>
      <c r="C343" s="20">
        <v>43153</v>
      </c>
      <c r="D343" s="21"/>
      <c r="E343" s="22" t="s">
        <v>928</v>
      </c>
      <c r="F343" s="22" t="s">
        <v>929</v>
      </c>
      <c r="G343" s="21">
        <v>43595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930</v>
      </c>
      <c r="B344" s="19" t="str">
        <f>IFERROR(VLOOKUP(A344,#REF!,4,0),"")</f>
        <v/>
      </c>
      <c r="C344" s="20">
        <v>43210</v>
      </c>
      <c r="D344" s="21">
        <v>43193</v>
      </c>
      <c r="E344" s="22" t="s">
        <v>931</v>
      </c>
      <c r="F344" s="22" t="s">
        <v>932</v>
      </c>
      <c r="G344" s="21">
        <v>43427</v>
      </c>
      <c r="H344" s="23">
        <v>0</v>
      </c>
      <c r="I344" s="23">
        <v>0</v>
      </c>
      <c r="J344" s="23">
        <v>7768</v>
      </c>
      <c r="K344" s="23">
        <v>0</v>
      </c>
      <c r="L344" s="23">
        <v>0</v>
      </c>
      <c r="M344" s="23">
        <v>7768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933</v>
      </c>
      <c r="B345" s="19" t="str">
        <f>IFERROR(VLOOKUP(A345,#REF!,4,0),"")</f>
        <v/>
      </c>
      <c r="C345" s="20">
        <v>43238</v>
      </c>
      <c r="D345" s="21">
        <v>42521</v>
      </c>
      <c r="E345" s="22" t="s">
        <v>840</v>
      </c>
      <c r="F345" s="22" t="s">
        <v>934</v>
      </c>
      <c r="G345" s="21"/>
      <c r="H345" s="23">
        <v>0</v>
      </c>
      <c r="I345" s="23">
        <v>0</v>
      </c>
      <c r="J345" s="23">
        <v>202420</v>
      </c>
      <c r="K345" s="23">
        <v>700000</v>
      </c>
      <c r="L345" s="23">
        <v>97580</v>
      </c>
      <c r="M345" s="23">
        <v>1000000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935</v>
      </c>
      <c r="B346" s="19" t="str">
        <f>IFERROR(VLOOKUP(A346,#REF!,4,0),"")</f>
        <v/>
      </c>
      <c r="C346" s="20">
        <v>43256</v>
      </c>
      <c r="D346" s="21">
        <v>41030</v>
      </c>
      <c r="E346" s="22" t="s">
        <v>628</v>
      </c>
      <c r="F346" s="22" t="s">
        <v>936</v>
      </c>
      <c r="G346" s="21">
        <v>43462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937</v>
      </c>
      <c r="B347" s="19" t="str">
        <f>IFERROR(VLOOKUP(A347,#REF!,4,0),"")</f>
        <v/>
      </c>
      <c r="C347" s="20">
        <v>43272</v>
      </c>
      <c r="D347" s="21"/>
      <c r="E347" s="22" t="s">
        <v>747</v>
      </c>
      <c r="F347" s="22" t="s">
        <v>938</v>
      </c>
      <c r="G347" s="21">
        <v>44439</v>
      </c>
      <c r="H347" s="23">
        <v>500000</v>
      </c>
      <c r="I347" s="23">
        <v>0</v>
      </c>
      <c r="J347" s="23">
        <v>42779.08</v>
      </c>
      <c r="K347" s="23">
        <v>0</v>
      </c>
      <c r="L347" s="23">
        <v>0</v>
      </c>
      <c r="M347" s="23">
        <v>542779.07999999996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939</v>
      </c>
      <c r="B348" s="19" t="str">
        <f>IFERROR(VLOOKUP(A348,#REF!,4,0),"")</f>
        <v/>
      </c>
      <c r="C348" s="20">
        <v>43314</v>
      </c>
      <c r="D348" s="21">
        <v>42741</v>
      </c>
      <c r="E348" s="22" t="s">
        <v>725</v>
      </c>
      <c r="F348" s="22" t="s">
        <v>940</v>
      </c>
      <c r="G348" s="21">
        <v>43187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941</v>
      </c>
      <c r="B349" s="19" t="str">
        <f>IFERROR(VLOOKUP(A349,#REF!,4,0),"")</f>
        <v/>
      </c>
      <c r="C349" s="20">
        <v>43279</v>
      </c>
      <c r="D349" s="21"/>
      <c r="E349" s="22" t="s">
        <v>942</v>
      </c>
      <c r="F349" s="22" t="s">
        <v>943</v>
      </c>
      <c r="G349" s="21">
        <v>44316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944</v>
      </c>
      <c r="B350" s="19" t="str">
        <f>IFERROR(VLOOKUP(A350,#REF!,4,0),"")</f>
        <v/>
      </c>
      <c r="C350" s="20">
        <v>43278</v>
      </c>
      <c r="D350" s="21"/>
      <c r="E350" s="22" t="s">
        <v>945</v>
      </c>
      <c r="F350" s="22" t="s">
        <v>946</v>
      </c>
      <c r="G350" s="21">
        <v>44860</v>
      </c>
      <c r="H350" s="23">
        <v>75000</v>
      </c>
      <c r="I350" s="23">
        <v>0</v>
      </c>
      <c r="J350" s="23">
        <v>63735.7</v>
      </c>
      <c r="K350" s="23">
        <v>0</v>
      </c>
      <c r="L350" s="23">
        <v>0</v>
      </c>
      <c r="M350" s="23">
        <v>138735.70000000001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ht="28.8" x14ac:dyDescent="0.3">
      <c r="A351" s="19" t="s">
        <v>947</v>
      </c>
      <c r="B351" s="19" t="str">
        <f>IFERROR(VLOOKUP(A351,#REF!,4,0),"")</f>
        <v/>
      </c>
      <c r="C351" s="20">
        <v>43277</v>
      </c>
      <c r="D351" s="21"/>
      <c r="E351" s="22" t="s">
        <v>948</v>
      </c>
      <c r="F351" s="22" t="s">
        <v>949</v>
      </c>
      <c r="G351" s="21">
        <v>43462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950</v>
      </c>
      <c r="B352" s="19" t="str">
        <f>IFERROR(VLOOKUP(A352,#REF!,4,0),"")</f>
        <v/>
      </c>
      <c r="C352" s="20">
        <v>43312</v>
      </c>
      <c r="D352" s="21">
        <v>43187</v>
      </c>
      <c r="E352" s="22" t="s">
        <v>951</v>
      </c>
      <c r="F352" s="22" t="s">
        <v>952</v>
      </c>
      <c r="G352" s="21">
        <v>43516</v>
      </c>
      <c r="H352" s="23">
        <v>0</v>
      </c>
      <c r="I352" s="23">
        <v>0</v>
      </c>
      <c r="J352" s="23">
        <v>10176</v>
      </c>
      <c r="K352" s="23">
        <v>0</v>
      </c>
      <c r="L352" s="23">
        <v>0</v>
      </c>
      <c r="M352" s="23">
        <v>10176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ht="28.8" x14ac:dyDescent="0.3">
      <c r="A353" s="19" t="s">
        <v>953</v>
      </c>
      <c r="B353" s="19" t="str">
        <f>IFERROR(VLOOKUP(A353,#REF!,4,0),"")</f>
        <v/>
      </c>
      <c r="C353" s="20">
        <v>43329</v>
      </c>
      <c r="D353" s="21">
        <v>43325</v>
      </c>
      <c r="E353" s="22" t="s">
        <v>954</v>
      </c>
      <c r="F353" s="22" t="s">
        <v>955</v>
      </c>
      <c r="G353" s="21">
        <v>43769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ht="28.8" x14ac:dyDescent="0.3">
      <c r="A354" s="19" t="s">
        <v>956</v>
      </c>
      <c r="B354" s="19" t="str">
        <f>IFERROR(VLOOKUP(A354,#REF!,4,0),"")</f>
        <v/>
      </c>
      <c r="C354" s="20">
        <v>43340</v>
      </c>
      <c r="D354" s="21">
        <v>43091</v>
      </c>
      <c r="E354" s="22" t="s">
        <v>843</v>
      </c>
      <c r="F354" s="22" t="s">
        <v>957</v>
      </c>
      <c r="G354" s="21">
        <v>44406</v>
      </c>
      <c r="H354" s="23">
        <v>24984</v>
      </c>
      <c r="I354" s="23">
        <v>0</v>
      </c>
      <c r="J354" s="23">
        <v>28629</v>
      </c>
      <c r="K354" s="23">
        <v>0</v>
      </c>
      <c r="L354" s="23">
        <v>0</v>
      </c>
      <c r="M354" s="23">
        <v>53613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958</v>
      </c>
      <c r="B355" s="19" t="str">
        <f>IFERROR(VLOOKUP(A355,#REF!,4,0),"")</f>
        <v/>
      </c>
      <c r="C355" s="20">
        <v>43354</v>
      </c>
      <c r="D355" s="21">
        <v>43308</v>
      </c>
      <c r="E355" s="22" t="s">
        <v>959</v>
      </c>
      <c r="F355" s="22" t="s">
        <v>960</v>
      </c>
      <c r="G355" s="21">
        <v>43426</v>
      </c>
      <c r="H355" s="23">
        <v>0</v>
      </c>
      <c r="I355" s="23">
        <v>0</v>
      </c>
      <c r="J355" s="23">
        <v>5598</v>
      </c>
      <c r="K355" s="23">
        <v>0</v>
      </c>
      <c r="L355" s="23">
        <v>0</v>
      </c>
      <c r="M355" s="23">
        <v>5598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961</v>
      </c>
      <c r="B356" s="19" t="str">
        <f>IFERROR(VLOOKUP(A356,#REF!,4,0),"")</f>
        <v/>
      </c>
      <c r="C356" s="20">
        <v>43348</v>
      </c>
      <c r="D356" s="21"/>
      <c r="E356" s="22" t="s">
        <v>962</v>
      </c>
      <c r="F356" s="22" t="s">
        <v>963</v>
      </c>
      <c r="G356" s="21">
        <v>43871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964</v>
      </c>
      <c r="B357" s="19" t="str">
        <f>IFERROR(VLOOKUP(A357,#REF!,4,0),"")</f>
        <v/>
      </c>
      <c r="C357" s="20">
        <v>43367</v>
      </c>
      <c r="D357" s="21"/>
      <c r="E357" s="22" t="s">
        <v>965</v>
      </c>
      <c r="F357" s="22" t="s">
        <v>966</v>
      </c>
      <c r="G357" s="21">
        <v>43894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967</v>
      </c>
      <c r="B358" s="19" t="str">
        <f>IFERROR(VLOOKUP(A358,#REF!,4,0),"")</f>
        <v/>
      </c>
      <c r="C358" s="20">
        <v>43334</v>
      </c>
      <c r="D358" s="21"/>
      <c r="E358" s="22" t="s">
        <v>777</v>
      </c>
      <c r="F358" s="22" t="s">
        <v>968</v>
      </c>
      <c r="G358" s="21">
        <v>44165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ht="43.2" x14ac:dyDescent="0.3">
      <c r="A359" s="19" t="s">
        <v>969</v>
      </c>
      <c r="B359" s="19" t="str">
        <f>IFERROR(VLOOKUP(A359,#REF!,4,0),"")</f>
        <v/>
      </c>
      <c r="C359" s="20">
        <v>43377</v>
      </c>
      <c r="D359" s="21">
        <v>39370</v>
      </c>
      <c r="E359" s="22" t="s">
        <v>585</v>
      </c>
      <c r="F359" s="22" t="s">
        <v>970</v>
      </c>
      <c r="G359" s="21"/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ht="28.8" x14ac:dyDescent="0.3">
      <c r="A360" s="19" t="s">
        <v>971</v>
      </c>
      <c r="B360" s="19" t="str">
        <f>IFERROR(VLOOKUP(A360,#REF!,4,0),"")</f>
        <v/>
      </c>
      <c r="C360" s="20">
        <v>43390</v>
      </c>
      <c r="D360" s="21">
        <v>34491</v>
      </c>
      <c r="E360" s="22" t="s">
        <v>972</v>
      </c>
      <c r="F360" s="22" t="s">
        <v>973</v>
      </c>
      <c r="G360" s="21">
        <v>43773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ht="28.8" x14ac:dyDescent="0.3">
      <c r="A361" s="19" t="s">
        <v>974</v>
      </c>
      <c r="B361" s="19" t="str">
        <f>IFERROR(VLOOKUP(A361,#REF!,4,0),"")</f>
        <v/>
      </c>
      <c r="C361" s="20">
        <v>43412</v>
      </c>
      <c r="D361" s="21"/>
      <c r="E361" s="22" t="s">
        <v>623</v>
      </c>
      <c r="F361" s="22" t="s">
        <v>975</v>
      </c>
      <c r="G361" s="21">
        <v>45259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ht="28.8" x14ac:dyDescent="0.3">
      <c r="A362" s="19" t="s">
        <v>976</v>
      </c>
      <c r="B362" s="19" t="str">
        <f>IFERROR(VLOOKUP(A362,#REF!,4,0),"")</f>
        <v/>
      </c>
      <c r="C362" s="20">
        <v>43420</v>
      </c>
      <c r="D362" s="21">
        <v>43413</v>
      </c>
      <c r="E362" s="22" t="s">
        <v>858</v>
      </c>
      <c r="F362" s="22" t="s">
        <v>977</v>
      </c>
      <c r="G362" s="21">
        <v>43447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978</v>
      </c>
      <c r="B363" s="19" t="str">
        <f>IFERROR(VLOOKUP(A363,#REF!,4,0),"")</f>
        <v/>
      </c>
      <c r="C363" s="20">
        <v>43433</v>
      </c>
      <c r="D363" s="21"/>
      <c r="E363" s="22" t="s">
        <v>979</v>
      </c>
      <c r="F363" s="22" t="s">
        <v>980</v>
      </c>
      <c r="G363" s="21">
        <v>44253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981</v>
      </c>
      <c r="B364" s="19" t="str">
        <f>IFERROR(VLOOKUP(A364,#REF!,4,0),"")</f>
        <v/>
      </c>
      <c r="C364" s="20">
        <v>43493</v>
      </c>
      <c r="D364" s="21">
        <v>43445</v>
      </c>
      <c r="E364" s="22" t="s">
        <v>982</v>
      </c>
      <c r="F364" s="22" t="s">
        <v>983</v>
      </c>
      <c r="G364" s="21">
        <v>43703</v>
      </c>
      <c r="H364" s="23">
        <v>0</v>
      </c>
      <c r="I364" s="23">
        <v>0</v>
      </c>
      <c r="J364" s="23">
        <v>2216</v>
      </c>
      <c r="K364" s="23">
        <v>0</v>
      </c>
      <c r="L364" s="23">
        <v>0</v>
      </c>
      <c r="M364" s="23">
        <v>2216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984</v>
      </c>
      <c r="B365" s="19" t="str">
        <f>IFERROR(VLOOKUP(A365,#REF!,4,0),"")</f>
        <v/>
      </c>
      <c r="C365" s="20">
        <v>43488</v>
      </c>
      <c r="D365" s="21"/>
      <c r="E365" s="22" t="s">
        <v>747</v>
      </c>
      <c r="F365" s="22" t="s">
        <v>985</v>
      </c>
      <c r="G365" s="21">
        <v>44043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ht="28.8" x14ac:dyDescent="0.3">
      <c r="A366" s="19" t="s">
        <v>986</v>
      </c>
      <c r="B366" s="19" t="str">
        <f>IFERROR(VLOOKUP(A366,#REF!,4,0),"")</f>
        <v/>
      </c>
      <c r="C366" s="20">
        <v>43503</v>
      </c>
      <c r="D366" s="21">
        <v>43424</v>
      </c>
      <c r="E366" s="22" t="s">
        <v>768</v>
      </c>
      <c r="F366" s="22" t="s">
        <v>987</v>
      </c>
      <c r="G366" s="21">
        <v>43734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ht="43.2" x14ac:dyDescent="0.3">
      <c r="A367" s="19" t="s">
        <v>988</v>
      </c>
      <c r="B367" s="19" t="str">
        <f>IFERROR(VLOOKUP(A367,#REF!,4,0),"")</f>
        <v/>
      </c>
      <c r="C367" s="20">
        <v>43545</v>
      </c>
      <c r="D367" s="21"/>
      <c r="E367" s="22" t="s">
        <v>989</v>
      </c>
      <c r="F367" s="22" t="s">
        <v>990</v>
      </c>
      <c r="G367" s="21"/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991</v>
      </c>
      <c r="B368" s="19" t="str">
        <f>IFERROR(VLOOKUP(A368,#REF!,4,0),"")</f>
        <v/>
      </c>
      <c r="C368" s="20">
        <v>43489</v>
      </c>
      <c r="D368" s="21"/>
      <c r="E368" s="22" t="s">
        <v>821</v>
      </c>
      <c r="F368" s="22" t="s">
        <v>992</v>
      </c>
      <c r="G368" s="21">
        <v>43577</v>
      </c>
      <c r="H368" s="23">
        <v>0</v>
      </c>
      <c r="I368" s="23">
        <v>0</v>
      </c>
      <c r="J368" s="23">
        <v>3430.96</v>
      </c>
      <c r="K368" s="23">
        <v>0</v>
      </c>
      <c r="L368" s="23">
        <v>0</v>
      </c>
      <c r="M368" s="23">
        <v>3430.96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993</v>
      </c>
      <c r="B369" s="19" t="str">
        <f>IFERROR(VLOOKUP(A369,#REF!,4,0),"")</f>
        <v/>
      </c>
      <c r="C369" s="20">
        <v>43563</v>
      </c>
      <c r="D369" s="21">
        <v>41926</v>
      </c>
      <c r="E369" s="22" t="s">
        <v>994</v>
      </c>
      <c r="F369" s="22" t="s">
        <v>995</v>
      </c>
      <c r="G369" s="21">
        <v>44886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996</v>
      </c>
      <c r="B370" s="19" t="str">
        <f>IFERROR(VLOOKUP(A370,#REF!,4,0),"")</f>
        <v/>
      </c>
      <c r="C370" s="20">
        <v>43595</v>
      </c>
      <c r="D370" s="21">
        <v>43024</v>
      </c>
      <c r="E370" s="22" t="s">
        <v>850</v>
      </c>
      <c r="F370" s="22" t="s">
        <v>997</v>
      </c>
      <c r="G370" s="21">
        <v>43885</v>
      </c>
      <c r="H370" s="23">
        <v>0</v>
      </c>
      <c r="I370" s="23">
        <v>0</v>
      </c>
      <c r="J370" s="23">
        <v>7947</v>
      </c>
      <c r="K370" s="23">
        <v>0</v>
      </c>
      <c r="L370" s="23">
        <v>0</v>
      </c>
      <c r="M370" s="23">
        <v>7947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998</v>
      </c>
      <c r="B371" s="19" t="str">
        <f>IFERROR(VLOOKUP(A371,#REF!,4,0),"")</f>
        <v/>
      </c>
      <c r="C371" s="20">
        <v>43620</v>
      </c>
      <c r="D371" s="21">
        <v>43608</v>
      </c>
      <c r="E371" s="22" t="s">
        <v>999</v>
      </c>
      <c r="F371" s="22" t="s">
        <v>1000</v>
      </c>
      <c r="G371" s="21">
        <v>44253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1001</v>
      </c>
      <c r="B372" s="19" t="str">
        <f>IFERROR(VLOOKUP(A372,#REF!,4,0),"")</f>
        <v/>
      </c>
      <c r="C372" s="20">
        <v>43623</v>
      </c>
      <c r="D372" s="21">
        <v>43369</v>
      </c>
      <c r="E372" s="22" t="s">
        <v>1002</v>
      </c>
      <c r="F372" s="22" t="s">
        <v>1003</v>
      </c>
      <c r="G372" s="21">
        <v>45063</v>
      </c>
      <c r="H372" s="23">
        <v>875000</v>
      </c>
      <c r="I372" s="23">
        <v>0</v>
      </c>
      <c r="J372" s="23">
        <v>101082</v>
      </c>
      <c r="K372" s="23">
        <v>0</v>
      </c>
      <c r="L372" s="23">
        <v>0</v>
      </c>
      <c r="M372" s="23">
        <v>976082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1004</v>
      </c>
      <c r="B373" s="19" t="str">
        <f>IFERROR(VLOOKUP(A373,#REF!,4,0),"")</f>
        <v/>
      </c>
      <c r="C373" s="20">
        <v>43644</v>
      </c>
      <c r="D373" s="21"/>
      <c r="E373" s="22" t="s">
        <v>1005</v>
      </c>
      <c r="F373" s="22" t="s">
        <v>1006</v>
      </c>
      <c r="G373" s="21">
        <v>43963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1007</v>
      </c>
      <c r="B374" s="19" t="str">
        <f>IFERROR(VLOOKUP(A374,#REF!,4,0),"")</f>
        <v/>
      </c>
      <c r="C374" s="20">
        <v>43644</v>
      </c>
      <c r="D374" s="21"/>
      <c r="E374" s="22" t="s">
        <v>1008</v>
      </c>
      <c r="F374" s="22" t="s">
        <v>1009</v>
      </c>
      <c r="G374" s="21"/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1010</v>
      </c>
      <c r="B375" s="19" t="str">
        <f>IFERROR(VLOOKUP(A375,#REF!,4,0),"")</f>
        <v/>
      </c>
      <c r="C375" s="20">
        <v>43644</v>
      </c>
      <c r="D375" s="21">
        <v>42761</v>
      </c>
      <c r="E375" s="22" t="s">
        <v>1011</v>
      </c>
      <c r="F375" s="22" t="s">
        <v>1012</v>
      </c>
      <c r="G375" s="21">
        <v>44707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1013</v>
      </c>
      <c r="B376" s="19" t="str">
        <f>IFERROR(VLOOKUP(A376,#REF!,4,0),"")</f>
        <v/>
      </c>
      <c r="C376" s="20">
        <v>43648</v>
      </c>
      <c r="D376" s="21">
        <v>42740</v>
      </c>
      <c r="E376" s="22" t="s">
        <v>1014</v>
      </c>
      <c r="F376" s="22" t="s">
        <v>1012</v>
      </c>
      <c r="G376" s="21">
        <v>43845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1015</v>
      </c>
      <c r="B377" s="19" t="str">
        <f>IFERROR(VLOOKUP(A377,#REF!,4,0),"")</f>
        <v/>
      </c>
      <c r="C377" s="20">
        <v>43672</v>
      </c>
      <c r="D377" s="21">
        <v>43483</v>
      </c>
      <c r="E377" s="22" t="s">
        <v>1016</v>
      </c>
      <c r="F377" s="22" t="s">
        <v>1017</v>
      </c>
      <c r="G377" s="21">
        <v>43882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1018</v>
      </c>
      <c r="B378" s="19" t="str">
        <f>IFERROR(VLOOKUP(A378,#REF!,4,0),"")</f>
        <v/>
      </c>
      <c r="C378" s="20">
        <v>43677</v>
      </c>
      <c r="D378" s="21">
        <v>43661</v>
      </c>
      <c r="E378" s="22" t="s">
        <v>747</v>
      </c>
      <c r="F378" s="22" t="s">
        <v>1019</v>
      </c>
      <c r="G378" s="21">
        <v>44000</v>
      </c>
      <c r="H378" s="23">
        <v>340000</v>
      </c>
      <c r="I378" s="23">
        <v>0</v>
      </c>
      <c r="J378" s="23">
        <v>10000</v>
      </c>
      <c r="K378" s="23">
        <v>0</v>
      </c>
      <c r="L378" s="23">
        <v>0</v>
      </c>
      <c r="M378" s="23">
        <v>350000</v>
      </c>
      <c r="N378" s="23">
        <v>251111.37</v>
      </c>
      <c r="O378" s="23">
        <v>34022.17</v>
      </c>
      <c r="P378" s="23">
        <v>24639.57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309773.11</v>
      </c>
    </row>
    <row r="379" spans="1:22" x14ac:dyDescent="0.3">
      <c r="A379" s="19" t="s">
        <v>1020</v>
      </c>
      <c r="B379" s="19" t="str">
        <f>IFERROR(VLOOKUP(A379,#REF!,4,0),"")</f>
        <v/>
      </c>
      <c r="C379" s="20">
        <v>43696</v>
      </c>
      <c r="D379" s="21"/>
      <c r="E379" s="22" t="s">
        <v>1021</v>
      </c>
      <c r="F379" s="22" t="s">
        <v>1022</v>
      </c>
      <c r="G379" s="21">
        <v>44253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1023</v>
      </c>
      <c r="B380" s="19" t="str">
        <f>IFERROR(VLOOKUP(A380,#REF!,4,0),"")</f>
        <v/>
      </c>
      <c r="C380" s="20">
        <v>43735</v>
      </c>
      <c r="D380" s="21">
        <v>43674</v>
      </c>
      <c r="E380" s="22" t="s">
        <v>1024</v>
      </c>
      <c r="F380" s="22" t="s">
        <v>1025</v>
      </c>
      <c r="G380" s="21">
        <v>44382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1026</v>
      </c>
      <c r="B381" s="19" t="str">
        <f>IFERROR(VLOOKUP(A381,#REF!,4,0),"")</f>
        <v/>
      </c>
      <c r="C381" s="20">
        <v>43654</v>
      </c>
      <c r="D381" s="21"/>
      <c r="E381" s="22" t="s">
        <v>1027</v>
      </c>
      <c r="F381" s="22" t="s">
        <v>1028</v>
      </c>
      <c r="G381" s="21">
        <v>44285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1029</v>
      </c>
      <c r="B382" s="19" t="str">
        <f>IFERROR(VLOOKUP(A382,#REF!,4,0),"")</f>
        <v/>
      </c>
      <c r="C382" s="20">
        <v>43756</v>
      </c>
      <c r="D382" s="21"/>
      <c r="E382" s="22" t="s">
        <v>747</v>
      </c>
      <c r="F382" s="22" t="s">
        <v>1019</v>
      </c>
      <c r="G382" s="21">
        <v>44043</v>
      </c>
      <c r="H382" s="23">
        <v>22300.94</v>
      </c>
      <c r="I382" s="23">
        <v>0</v>
      </c>
      <c r="J382" s="23">
        <v>0</v>
      </c>
      <c r="K382" s="23">
        <v>0</v>
      </c>
      <c r="L382" s="23">
        <v>0</v>
      </c>
      <c r="M382" s="23">
        <v>11260.94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1030</v>
      </c>
      <c r="B383" s="19" t="str">
        <f>IFERROR(VLOOKUP(A383,#REF!,4,0),"")</f>
        <v/>
      </c>
      <c r="C383" s="20">
        <v>43790</v>
      </c>
      <c r="D383" s="21"/>
      <c r="E383" s="22" t="s">
        <v>1031</v>
      </c>
      <c r="F383" s="22" t="s">
        <v>1032</v>
      </c>
      <c r="G383" s="21"/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ht="28.8" x14ac:dyDescent="0.3">
      <c r="A384" s="19" t="s">
        <v>1033</v>
      </c>
      <c r="B384" s="19" t="str">
        <f>IFERROR(VLOOKUP(A384,#REF!,4,0),"")</f>
        <v/>
      </c>
      <c r="C384" s="20">
        <v>43794</v>
      </c>
      <c r="D384" s="21">
        <v>43669</v>
      </c>
      <c r="E384" s="22" t="s">
        <v>1034</v>
      </c>
      <c r="F384" s="22" t="s">
        <v>1035</v>
      </c>
      <c r="G384" s="21">
        <v>43895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43.2" x14ac:dyDescent="0.3">
      <c r="A385" s="19" t="s">
        <v>1036</v>
      </c>
      <c r="B385" s="19" t="str">
        <f>IFERROR(VLOOKUP(A385,#REF!,4,0),"")</f>
        <v/>
      </c>
      <c r="C385" s="20">
        <v>43844</v>
      </c>
      <c r="D385" s="21"/>
      <c r="E385" s="22" t="s">
        <v>1037</v>
      </c>
      <c r="F385" s="22" t="s">
        <v>1038</v>
      </c>
      <c r="G385" s="21">
        <v>44742</v>
      </c>
      <c r="H385" s="23">
        <v>0</v>
      </c>
      <c r="I385" s="23">
        <v>0</v>
      </c>
      <c r="J385" s="23">
        <v>250000</v>
      </c>
      <c r="K385" s="23">
        <v>0</v>
      </c>
      <c r="L385" s="23">
        <v>0</v>
      </c>
      <c r="M385" s="23">
        <v>250000</v>
      </c>
      <c r="N385" s="23">
        <v>0</v>
      </c>
      <c r="O385" s="23">
        <v>0</v>
      </c>
      <c r="P385" s="23">
        <v>22375.93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22375.93</v>
      </c>
    </row>
    <row r="386" spans="1:22" x14ac:dyDescent="0.3">
      <c r="A386" s="19" t="s">
        <v>1039</v>
      </c>
      <c r="B386" s="19" t="str">
        <f>IFERROR(VLOOKUP(A386,#REF!,4,0),"")</f>
        <v/>
      </c>
      <c r="C386" s="20">
        <v>43875</v>
      </c>
      <c r="D386" s="21">
        <v>43746</v>
      </c>
      <c r="E386" s="22" t="s">
        <v>1040</v>
      </c>
      <c r="F386" s="22" t="s">
        <v>1041</v>
      </c>
      <c r="G386" s="21">
        <v>43950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1042</v>
      </c>
      <c r="B387" s="19" t="str">
        <f>IFERROR(VLOOKUP(A387,#REF!,4,0),"")</f>
        <v/>
      </c>
      <c r="C387" s="20">
        <v>43881</v>
      </c>
      <c r="D387" s="21"/>
      <c r="E387" s="22" t="s">
        <v>1043</v>
      </c>
      <c r="F387" s="22" t="s">
        <v>1044</v>
      </c>
      <c r="G387" s="21"/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1045</v>
      </c>
      <c r="B388" s="19" t="str">
        <f>IFERROR(VLOOKUP(A388,#REF!,4,0),"")</f>
        <v/>
      </c>
      <c r="C388" s="20">
        <v>43881</v>
      </c>
      <c r="D388" s="21"/>
      <c r="E388" s="22" t="s">
        <v>1046</v>
      </c>
      <c r="F388" s="22" t="s">
        <v>1047</v>
      </c>
      <c r="G388" s="21">
        <v>45052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ht="28.8" x14ac:dyDescent="0.3">
      <c r="A389" s="19" t="s">
        <v>1048</v>
      </c>
      <c r="B389" s="19" t="str">
        <f>IFERROR(VLOOKUP(A389,#REF!,4,0),"")</f>
        <v/>
      </c>
      <c r="C389" s="20">
        <v>43903</v>
      </c>
      <c r="D389" s="21"/>
      <c r="E389" s="22" t="s">
        <v>1049</v>
      </c>
      <c r="F389" s="22" t="s">
        <v>1050</v>
      </c>
      <c r="G389" s="21">
        <v>45232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1051</v>
      </c>
      <c r="B390" s="19" t="str">
        <f>IFERROR(VLOOKUP(A390,#REF!,4,0),"")</f>
        <v/>
      </c>
      <c r="C390" s="20">
        <v>43994</v>
      </c>
      <c r="D390" s="21">
        <v>43868</v>
      </c>
      <c r="E390" s="22" t="s">
        <v>1052</v>
      </c>
      <c r="F390" s="22" t="s">
        <v>1053</v>
      </c>
      <c r="G390" s="21">
        <v>44083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1054</v>
      </c>
      <c r="B391" s="19" t="str">
        <f>IFERROR(VLOOKUP(A391,#REF!,4,0),"")</f>
        <v/>
      </c>
      <c r="C391" s="20">
        <v>44008</v>
      </c>
      <c r="D391" s="21"/>
      <c r="E391" s="22" t="s">
        <v>1055</v>
      </c>
      <c r="F391" s="22" t="s">
        <v>1056</v>
      </c>
      <c r="G391" s="21">
        <v>44117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1057</v>
      </c>
      <c r="B392" s="19" t="str">
        <f>IFERROR(VLOOKUP(A392,#REF!,4,0),"")</f>
        <v/>
      </c>
      <c r="C392" s="20">
        <v>43979</v>
      </c>
      <c r="D392" s="21"/>
      <c r="E392" s="22" t="s">
        <v>889</v>
      </c>
      <c r="F392" s="22" t="s">
        <v>1058</v>
      </c>
      <c r="G392" s="21">
        <v>44739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1059</v>
      </c>
      <c r="B393" s="19" t="str">
        <f>IFERROR(VLOOKUP(A393,#REF!,4,0),"")</f>
        <v/>
      </c>
      <c r="C393" s="20">
        <v>44117</v>
      </c>
      <c r="D393" s="21"/>
      <c r="E393" s="22" t="s">
        <v>654</v>
      </c>
      <c r="F393" s="22" t="s">
        <v>1060</v>
      </c>
      <c r="G393" s="21">
        <v>45281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1061</v>
      </c>
      <c r="B394" s="19" t="str">
        <f>IFERROR(VLOOKUP(A394,#REF!,4,0),"")</f>
        <v/>
      </c>
      <c r="C394" s="20">
        <v>44120</v>
      </c>
      <c r="D394" s="21">
        <v>44057</v>
      </c>
      <c r="E394" s="22" t="s">
        <v>1014</v>
      </c>
      <c r="F394" s="22" t="s">
        <v>1062</v>
      </c>
      <c r="G394" s="21">
        <v>44973</v>
      </c>
      <c r="H394" s="23">
        <v>0</v>
      </c>
      <c r="I394" s="23">
        <v>0</v>
      </c>
      <c r="J394" s="23">
        <v>7791</v>
      </c>
      <c r="K394" s="23">
        <v>0</v>
      </c>
      <c r="L394" s="23">
        <v>0</v>
      </c>
      <c r="M394" s="23">
        <v>7791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ht="28.8" x14ac:dyDescent="0.3">
      <c r="A395" s="19" t="s">
        <v>1063</v>
      </c>
      <c r="B395" s="19" t="str">
        <f>IFERROR(VLOOKUP(A395,#REF!,4,0),"")</f>
        <v/>
      </c>
      <c r="C395" s="20">
        <v>44127</v>
      </c>
      <c r="D395" s="21">
        <v>42465</v>
      </c>
      <c r="E395" s="22" t="s">
        <v>1064</v>
      </c>
      <c r="F395" s="22" t="s">
        <v>1065</v>
      </c>
      <c r="G395" s="21">
        <v>44320</v>
      </c>
      <c r="H395" s="23">
        <v>0</v>
      </c>
      <c r="I395" s="23">
        <v>0</v>
      </c>
      <c r="J395" s="23">
        <v>4680</v>
      </c>
      <c r="K395" s="23">
        <v>0</v>
      </c>
      <c r="L395" s="23">
        <v>0</v>
      </c>
      <c r="M395" s="23">
        <v>4680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1066</v>
      </c>
      <c r="B396" s="19" t="str">
        <f>IFERROR(VLOOKUP(A396,#REF!,4,0),"")</f>
        <v/>
      </c>
      <c r="C396" s="20">
        <v>44180</v>
      </c>
      <c r="D396" s="21">
        <v>44025</v>
      </c>
      <c r="E396" s="22" t="s">
        <v>1067</v>
      </c>
      <c r="F396" s="22" t="s">
        <v>1068</v>
      </c>
      <c r="G396" s="21">
        <v>44273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1069</v>
      </c>
      <c r="B397" s="19" t="str">
        <f>IFERROR(VLOOKUP(A397,#REF!,4,0),"")</f>
        <v/>
      </c>
      <c r="C397" s="20">
        <v>44165</v>
      </c>
      <c r="D397" s="21"/>
      <c r="E397" s="22" t="s">
        <v>1070</v>
      </c>
      <c r="F397" s="22" t="s">
        <v>1071</v>
      </c>
      <c r="G397" s="21"/>
      <c r="H397" s="23">
        <v>0</v>
      </c>
      <c r="I397" s="23">
        <v>0</v>
      </c>
      <c r="J397" s="23">
        <v>14790.19</v>
      </c>
      <c r="K397" s="23">
        <v>15000</v>
      </c>
      <c r="L397" s="23">
        <v>60209.81</v>
      </c>
      <c r="M397" s="23">
        <v>90000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1072</v>
      </c>
      <c r="B398" s="19" t="str">
        <f>IFERROR(VLOOKUP(A398,#REF!,4,0),"")</f>
        <v/>
      </c>
      <c r="C398" s="20">
        <v>44258</v>
      </c>
      <c r="D398" s="21"/>
      <c r="E398" s="22" t="s">
        <v>1073</v>
      </c>
      <c r="F398" s="22" t="s">
        <v>1074</v>
      </c>
      <c r="G398" s="21"/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ht="43.2" x14ac:dyDescent="0.3">
      <c r="A399" s="19" t="s">
        <v>1075</v>
      </c>
      <c r="B399" s="19" t="str">
        <f>IFERROR(VLOOKUP(A399,#REF!,4,0),"")</f>
        <v/>
      </c>
      <c r="C399" s="20">
        <v>44286</v>
      </c>
      <c r="D399" s="21">
        <v>44148</v>
      </c>
      <c r="E399" s="22" t="s">
        <v>1076</v>
      </c>
      <c r="F399" s="22" t="s">
        <v>1077</v>
      </c>
      <c r="G399" s="21">
        <v>44539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1078</v>
      </c>
      <c r="B400" s="19" t="str">
        <f>IFERROR(VLOOKUP(A400,#REF!,4,0),"")</f>
        <v/>
      </c>
      <c r="C400" s="20">
        <v>44327</v>
      </c>
      <c r="D400" s="21">
        <v>44287</v>
      </c>
      <c r="E400" s="22" t="s">
        <v>1040</v>
      </c>
      <c r="F400" s="22" t="s">
        <v>1079</v>
      </c>
      <c r="G400" s="21"/>
      <c r="H400" s="23">
        <v>0</v>
      </c>
      <c r="I400" s="23">
        <v>0</v>
      </c>
      <c r="J400" s="23">
        <v>25496</v>
      </c>
      <c r="K400" s="23">
        <v>64800</v>
      </c>
      <c r="L400" s="23">
        <v>34504</v>
      </c>
      <c r="M400" s="23">
        <v>124800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1080</v>
      </c>
      <c r="B401" s="19" t="str">
        <f>IFERROR(VLOOKUP(A401,#REF!,4,0),"")</f>
        <v/>
      </c>
      <c r="C401" s="20">
        <v>44368</v>
      </c>
      <c r="D401" s="21">
        <v>42951</v>
      </c>
      <c r="E401" s="22" t="s">
        <v>1081</v>
      </c>
      <c r="F401" s="22" t="s">
        <v>1082</v>
      </c>
      <c r="G401" s="21">
        <v>44398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1083</v>
      </c>
      <c r="B402" s="19" t="str">
        <f>IFERROR(VLOOKUP(A402,#REF!,4,0),"")</f>
        <v/>
      </c>
      <c r="C402" s="20">
        <v>44377</v>
      </c>
      <c r="D402" s="21">
        <v>44112</v>
      </c>
      <c r="E402" s="22" t="s">
        <v>534</v>
      </c>
      <c r="F402" s="22" t="s">
        <v>1084</v>
      </c>
      <c r="G402" s="21">
        <v>45237</v>
      </c>
      <c r="H402" s="23">
        <v>0</v>
      </c>
      <c r="I402" s="23">
        <v>0</v>
      </c>
      <c r="J402" s="23">
        <v>20142</v>
      </c>
      <c r="K402" s="23">
        <v>0</v>
      </c>
      <c r="L402" s="23">
        <v>0</v>
      </c>
      <c r="M402" s="23">
        <v>20142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1085</v>
      </c>
      <c r="B403" s="19" t="str">
        <f>IFERROR(VLOOKUP(A403,#REF!,4,0),"")</f>
        <v/>
      </c>
      <c r="C403" s="20">
        <v>44320</v>
      </c>
      <c r="D403" s="21"/>
      <c r="E403" s="22" t="s">
        <v>634</v>
      </c>
      <c r="F403" s="22" t="s">
        <v>1086</v>
      </c>
      <c r="G403" s="21">
        <v>44396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1087</v>
      </c>
      <c r="B404" s="19" t="str">
        <f>IFERROR(VLOOKUP(A404,#REF!,4,0),"")</f>
        <v/>
      </c>
      <c r="C404" s="20">
        <v>44400</v>
      </c>
      <c r="D404" s="21">
        <v>43683</v>
      </c>
      <c r="E404" s="22" t="s">
        <v>85</v>
      </c>
      <c r="F404" s="22" t="s">
        <v>1088</v>
      </c>
      <c r="G404" s="21">
        <v>44403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ht="28.8" x14ac:dyDescent="0.3">
      <c r="A405" s="19" t="s">
        <v>1089</v>
      </c>
      <c r="B405" s="19" t="str">
        <f>IFERROR(VLOOKUP(A405,#REF!,4,0),"")</f>
        <v/>
      </c>
      <c r="C405" s="20">
        <v>44543</v>
      </c>
      <c r="D405" s="21">
        <v>43709</v>
      </c>
      <c r="E405" s="22" t="s">
        <v>1090</v>
      </c>
      <c r="F405" s="22" t="s">
        <v>1091</v>
      </c>
      <c r="G405" s="21">
        <v>45266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1092</v>
      </c>
      <c r="B406" s="19" t="str">
        <f>IFERROR(VLOOKUP(A406,#REF!,4,0),"")</f>
        <v/>
      </c>
      <c r="C406" s="20">
        <v>44560</v>
      </c>
      <c r="D406" s="21">
        <v>41974</v>
      </c>
      <c r="E406" s="22" t="s">
        <v>1093</v>
      </c>
      <c r="F406" s="22" t="s">
        <v>1094</v>
      </c>
      <c r="G406" s="21"/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1095</v>
      </c>
      <c r="B407" s="19" t="str">
        <f>IFERROR(VLOOKUP(A407,#REF!,4,0),"")</f>
        <v/>
      </c>
      <c r="C407" s="20">
        <v>44565</v>
      </c>
      <c r="D407" s="21"/>
      <c r="E407" s="22" t="s">
        <v>1096</v>
      </c>
      <c r="F407" s="22" t="s">
        <v>1097</v>
      </c>
      <c r="G407" s="21">
        <v>45191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1098</v>
      </c>
      <c r="B408" s="19" t="str">
        <f>IFERROR(VLOOKUP(A408,#REF!,4,0),"")</f>
        <v/>
      </c>
      <c r="C408" s="20">
        <v>44624</v>
      </c>
      <c r="D408" s="21">
        <v>44570</v>
      </c>
      <c r="E408" s="22" t="s">
        <v>1099</v>
      </c>
      <c r="F408" s="22" t="s">
        <v>1100</v>
      </c>
      <c r="G408" s="21"/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1101</v>
      </c>
      <c r="B409" s="19" t="str">
        <f>IFERROR(VLOOKUP(A409,#REF!,4,0),"")</f>
        <v/>
      </c>
      <c r="C409" s="20">
        <v>44623</v>
      </c>
      <c r="D409" s="21"/>
      <c r="E409" s="22" t="s">
        <v>1102</v>
      </c>
      <c r="F409" s="22" t="s">
        <v>1103</v>
      </c>
      <c r="G409" s="21"/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1104</v>
      </c>
      <c r="B410" s="19" t="str">
        <f>IFERROR(VLOOKUP(A410,#REF!,4,0),"")</f>
        <v/>
      </c>
      <c r="C410" s="20">
        <v>44645</v>
      </c>
      <c r="D410" s="21">
        <v>44609</v>
      </c>
      <c r="E410" s="22" t="s">
        <v>853</v>
      </c>
      <c r="F410" s="22" t="s">
        <v>1105</v>
      </c>
      <c r="G410" s="21">
        <v>44853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1106</v>
      </c>
      <c r="B411" s="19" t="str">
        <f>IFERROR(VLOOKUP(A411,#REF!,4,0),"")</f>
        <v/>
      </c>
      <c r="C411" s="20">
        <v>44712</v>
      </c>
      <c r="D411" s="21">
        <v>44694</v>
      </c>
      <c r="E411" s="22" t="s">
        <v>1107</v>
      </c>
      <c r="F411" s="22" t="s">
        <v>1108</v>
      </c>
      <c r="G411" s="21">
        <v>44846</v>
      </c>
      <c r="H411" s="23">
        <v>91407</v>
      </c>
      <c r="I411" s="23">
        <v>0</v>
      </c>
      <c r="J411" s="23">
        <v>0</v>
      </c>
      <c r="K411" s="23">
        <v>0</v>
      </c>
      <c r="L411" s="23">
        <v>0</v>
      </c>
      <c r="M411" s="23">
        <v>91407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1109</v>
      </c>
      <c r="B412" s="19" t="str">
        <f>IFERROR(VLOOKUP(A412,#REF!,4,0),"")</f>
        <v/>
      </c>
      <c r="C412" s="20">
        <v>44759</v>
      </c>
      <c r="D412" s="21"/>
      <c r="E412" s="22" t="s">
        <v>1110</v>
      </c>
      <c r="F412" s="22" t="s">
        <v>1111</v>
      </c>
      <c r="G412" s="21">
        <v>45016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1112</v>
      </c>
      <c r="B413" s="19" t="str">
        <f>IFERROR(VLOOKUP(A413,#REF!,4,0),"")</f>
        <v/>
      </c>
      <c r="C413" s="20">
        <v>44875</v>
      </c>
      <c r="D413" s="21">
        <v>43556</v>
      </c>
      <c r="E413" s="22" t="s">
        <v>1113</v>
      </c>
      <c r="F413" s="22" t="s">
        <v>887</v>
      </c>
      <c r="G413" s="21"/>
      <c r="H413" s="23">
        <v>0</v>
      </c>
      <c r="I413" s="23">
        <v>0</v>
      </c>
      <c r="J413" s="23">
        <v>0</v>
      </c>
      <c r="K413" s="23">
        <v>60000</v>
      </c>
      <c r="L413" s="23">
        <v>10000</v>
      </c>
      <c r="M413" s="23">
        <v>70000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1114</v>
      </c>
      <c r="B414" s="19" t="str">
        <f>IFERROR(VLOOKUP(A414,#REF!,4,0),"")</f>
        <v/>
      </c>
      <c r="C414" s="20">
        <v>44883</v>
      </c>
      <c r="D414" s="21">
        <v>43508</v>
      </c>
      <c r="E414" s="22" t="s">
        <v>1115</v>
      </c>
      <c r="F414" s="22" t="s">
        <v>887</v>
      </c>
      <c r="G414" s="21">
        <v>45026</v>
      </c>
      <c r="H414" s="23">
        <v>0</v>
      </c>
      <c r="I414" s="23">
        <v>0</v>
      </c>
      <c r="J414" s="23">
        <v>4303</v>
      </c>
      <c r="K414" s="23">
        <v>0</v>
      </c>
      <c r="L414" s="23">
        <v>0</v>
      </c>
      <c r="M414" s="23">
        <v>4303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1116</v>
      </c>
      <c r="B415" s="19" t="str">
        <f>IFERROR(VLOOKUP(A415,#REF!,4,0),"")</f>
        <v/>
      </c>
      <c r="C415" s="20">
        <v>44901</v>
      </c>
      <c r="D415" s="21">
        <v>44805</v>
      </c>
      <c r="E415" s="22" t="s">
        <v>1102</v>
      </c>
      <c r="F415" s="22" t="s">
        <v>992</v>
      </c>
      <c r="G415" s="21">
        <v>45085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1117</v>
      </c>
      <c r="B416" s="19" t="str">
        <f>IFERROR(VLOOKUP(A416,#REF!,4,0),"")</f>
        <v/>
      </c>
      <c r="C416" s="20">
        <v>44908</v>
      </c>
      <c r="D416" s="21">
        <v>44869</v>
      </c>
      <c r="E416" s="22" t="s">
        <v>1118</v>
      </c>
      <c r="F416" s="22" t="s">
        <v>1094</v>
      </c>
      <c r="G416" s="21">
        <v>44966</v>
      </c>
      <c r="H416" s="23">
        <v>0</v>
      </c>
      <c r="I416" s="23">
        <v>0</v>
      </c>
      <c r="J416" s="23">
        <v>0</v>
      </c>
      <c r="K416" s="23">
        <v>5000</v>
      </c>
      <c r="L416" s="23">
        <v>0</v>
      </c>
      <c r="M416" s="23">
        <v>5000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1119</v>
      </c>
      <c r="B417" s="19" t="str">
        <f>IFERROR(VLOOKUP(A417,#REF!,4,0),"")</f>
        <v/>
      </c>
      <c r="C417" s="20">
        <v>44873</v>
      </c>
      <c r="D417" s="21"/>
      <c r="E417" s="22" t="s">
        <v>1120</v>
      </c>
      <c r="F417" s="22" t="s">
        <v>1121</v>
      </c>
      <c r="G417" s="21">
        <v>45168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1122</v>
      </c>
      <c r="B418" s="19" t="str">
        <f>IFERROR(VLOOKUP(A418,#REF!,4,0),"")</f>
        <v/>
      </c>
      <c r="C418" s="20">
        <v>44950</v>
      </c>
      <c r="D418" s="21">
        <v>44197</v>
      </c>
      <c r="E418" s="22" t="s">
        <v>1123</v>
      </c>
      <c r="F418" s="22" t="s">
        <v>1124</v>
      </c>
      <c r="G418" s="21"/>
      <c r="H418" s="23">
        <v>0</v>
      </c>
      <c r="I418" s="23">
        <v>0</v>
      </c>
      <c r="J418" s="23">
        <v>3890</v>
      </c>
      <c r="K418" s="23">
        <v>0</v>
      </c>
      <c r="L418" s="23">
        <v>21110</v>
      </c>
      <c r="M418" s="23">
        <v>25000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1125</v>
      </c>
      <c r="B419" s="19" t="str">
        <f>IFERROR(VLOOKUP(A419,#REF!,4,0),"")</f>
        <v/>
      </c>
      <c r="C419" s="20">
        <v>44965</v>
      </c>
      <c r="D419" s="21">
        <v>44939</v>
      </c>
      <c r="E419" s="22" t="s">
        <v>1126</v>
      </c>
      <c r="F419" s="22" t="s">
        <v>1127</v>
      </c>
      <c r="G419" s="21"/>
      <c r="H419" s="23">
        <v>0</v>
      </c>
      <c r="I419" s="23">
        <v>0</v>
      </c>
      <c r="J419" s="23">
        <v>0</v>
      </c>
      <c r="K419" s="23">
        <v>1000</v>
      </c>
      <c r="L419" s="23">
        <v>0</v>
      </c>
      <c r="M419" s="23">
        <v>1000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1128</v>
      </c>
      <c r="B420" s="19" t="str">
        <f>IFERROR(VLOOKUP(A420,#REF!,4,0),"")</f>
        <v/>
      </c>
      <c r="C420" s="20">
        <v>44981</v>
      </c>
      <c r="D420" s="21"/>
      <c r="E420" s="22" t="s">
        <v>1129</v>
      </c>
      <c r="F420" s="22" t="s">
        <v>1130</v>
      </c>
      <c r="G420" s="21"/>
      <c r="H420" s="23">
        <v>0</v>
      </c>
      <c r="I420" s="23">
        <v>0</v>
      </c>
      <c r="J420" s="23">
        <v>17045.099999999999</v>
      </c>
      <c r="K420" s="23">
        <v>0</v>
      </c>
      <c r="L420" s="23">
        <v>282954.90000000002</v>
      </c>
      <c r="M420" s="23">
        <v>300000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1131</v>
      </c>
      <c r="B421" s="19" t="str">
        <f>IFERROR(VLOOKUP(A421,#REF!,4,0),"")</f>
        <v/>
      </c>
      <c r="C421" s="20">
        <v>44986</v>
      </c>
      <c r="D421" s="21">
        <v>44801</v>
      </c>
      <c r="E421" s="22" t="s">
        <v>1132</v>
      </c>
      <c r="F421" s="22" t="s">
        <v>1133</v>
      </c>
      <c r="G421" s="21"/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1134</v>
      </c>
      <c r="B422" s="19" t="str">
        <f>IFERROR(VLOOKUP(A422,#REF!,4,0),"")</f>
        <v/>
      </c>
      <c r="C422" s="20">
        <v>45061</v>
      </c>
      <c r="D422" s="21">
        <v>43434</v>
      </c>
      <c r="E422" s="22" t="s">
        <v>1034</v>
      </c>
      <c r="F422" s="22" t="s">
        <v>1135</v>
      </c>
      <c r="G422" s="21"/>
      <c r="H422" s="23">
        <v>0</v>
      </c>
      <c r="I422" s="23">
        <v>0</v>
      </c>
      <c r="J422" s="23">
        <v>4118</v>
      </c>
      <c r="K422" s="23">
        <v>5000</v>
      </c>
      <c r="L422" s="23">
        <v>882</v>
      </c>
      <c r="M422" s="23">
        <v>10000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1136</v>
      </c>
      <c r="B423" s="19" t="str">
        <f>IFERROR(VLOOKUP(A423,#REF!,4,0),"")</f>
        <v/>
      </c>
      <c r="C423" s="20">
        <v>45132</v>
      </c>
      <c r="D423" s="21"/>
      <c r="E423" s="22" t="s">
        <v>478</v>
      </c>
      <c r="F423" s="22" t="s">
        <v>1137</v>
      </c>
      <c r="G423" s="21"/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1138</v>
      </c>
      <c r="B424" s="19" t="str">
        <f>IFERROR(VLOOKUP(A424,#REF!,4,0),"")</f>
        <v/>
      </c>
      <c r="C424" s="20">
        <v>45159</v>
      </c>
      <c r="D424" s="21">
        <v>44948</v>
      </c>
      <c r="E424" s="22" t="s">
        <v>902</v>
      </c>
      <c r="F424" s="22" t="s">
        <v>1139</v>
      </c>
      <c r="G424" s="21"/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1140</v>
      </c>
      <c r="B425" s="19" t="str">
        <f>IFERROR(VLOOKUP(A425,#REF!,4,0),"")</f>
        <v/>
      </c>
      <c r="C425" s="20">
        <v>45175</v>
      </c>
      <c r="D425" s="21">
        <v>45017</v>
      </c>
      <c r="E425" s="22" t="s">
        <v>902</v>
      </c>
      <c r="F425" s="22" t="s">
        <v>1139</v>
      </c>
      <c r="G425" s="21"/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1141</v>
      </c>
      <c r="B426" s="19" t="str">
        <f>IFERROR(VLOOKUP(A426,#REF!,4,0),"")</f>
        <v/>
      </c>
      <c r="C426" s="20">
        <v>45212</v>
      </c>
      <c r="D426" s="21"/>
      <c r="E426" s="22" t="s">
        <v>902</v>
      </c>
      <c r="F426" s="22" t="s">
        <v>1139</v>
      </c>
      <c r="G426" s="21"/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1142</v>
      </c>
      <c r="B427" s="19" t="str">
        <f>IFERROR(VLOOKUP(A427,#REF!,4,0),"")</f>
        <v/>
      </c>
      <c r="C427" s="20">
        <v>45202</v>
      </c>
      <c r="D427" s="21">
        <v>44501</v>
      </c>
      <c r="E427" s="22" t="s">
        <v>902</v>
      </c>
      <c r="F427" s="22" t="s">
        <v>1143</v>
      </c>
      <c r="G427" s="21"/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27" t="s">
        <v>1144</v>
      </c>
      <c r="B428" s="27" t="str">
        <f>IFERROR(VLOOKUP(A428,#REF!,4,0),"")</f>
        <v/>
      </c>
      <c r="C428" s="28"/>
      <c r="D428" s="29"/>
      <c r="E428" s="30"/>
      <c r="F428" s="30"/>
      <c r="G428" s="29"/>
      <c r="H428" s="31">
        <f>SUM($H$8:$H$427)</f>
        <v>5500346.9400000004</v>
      </c>
      <c r="I428" s="31">
        <f>SUM($I$8:$I$427)</f>
        <v>37069.25</v>
      </c>
      <c r="J428" s="31">
        <f>SUM($J$8:$J$427)</f>
        <v>4865415.3</v>
      </c>
      <c r="K428" s="31">
        <f>SUM($K$8:$K$427)</f>
        <v>955868</v>
      </c>
      <c r="L428" s="31">
        <f>SUM($L$8:$L$427)</f>
        <v>540926.71</v>
      </c>
      <c r="M428" s="31">
        <f>SUM($M$8:$M$427)</f>
        <v>11888586.199999999</v>
      </c>
      <c r="N428" s="31">
        <f>SUM($N$8:$N$427)</f>
        <v>251111.37</v>
      </c>
      <c r="O428" s="31">
        <f>SUM($O$8:$O$427)</f>
        <v>840632.63</v>
      </c>
      <c r="P428" s="31">
        <f>SUM($P$8:$P$427)</f>
        <v>47015.5</v>
      </c>
      <c r="Q428" s="31">
        <f>SUM($Q$8:$Q$427)</f>
        <v>165000</v>
      </c>
      <c r="R428" s="31">
        <f>SUM($R$8:$R$427)</f>
        <v>0</v>
      </c>
      <c r="S428" s="31">
        <f>SUM($S$8:$S$427)</f>
        <v>0</v>
      </c>
      <c r="T428" s="31">
        <f>SUM($T$8:$T$427)</f>
        <v>0</v>
      </c>
      <c r="U428" s="31">
        <f>SUM($U$8:$U$427)</f>
        <v>0</v>
      </c>
      <c r="V428" s="31">
        <f>SUM($V$8:$V$427)</f>
        <v>973759.5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McMillan LLP</vt:lpstr>
      <vt:lpstr>'McMillan LLP'!Print_Area</vt:lpstr>
      <vt:lpstr>'McMillan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2024-01-16T11:22:38Z</dcterms:created>
  <dcterms:modified xsi:type="dcterms:W3CDTF">2024-01-16T11:22:39Z</dcterms:modified>
</cp:coreProperties>
</file>